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F:\Real Estate\Multifamily\Tax Credit Allocation\QAP\2026-2027 QAP\Draft QAP &amp; Schedules\"/>
    </mc:Choice>
  </mc:AlternateContent>
  <xr:revisionPtr revIDLastSave="0" documentId="13_ncr:1_{2BB192F3-7952-4D9D-A523-2356CCE1BAE3}" xr6:coauthVersionLast="47" xr6:coauthVersionMax="47" xr10:uidLastSave="{00000000-0000-0000-0000-000000000000}"/>
  <bookViews>
    <workbookView xWindow="-28920" yWindow="-120" windowWidth="29040" windowHeight="17520" xr2:uid="{FE1E0F89-A834-4471-BB6B-C671434711B7}"/>
  </bookViews>
  <sheets>
    <sheet name="Housing Need Index - Place" sheetId="9" r:id="rId1"/>
    <sheet name="Housing Need Index - County" sheetId="10" r:id="rId2"/>
    <sheet name="Rent Burdened" sheetId="3" state="hidden" r:id="rId3"/>
    <sheet name="Severe Housing" sheetId="4" state="hidden" r:id="rId4"/>
    <sheet name="&lt;30% AMI" sheetId="5" state="hidden" r:id="rId5"/>
    <sheet name="LIHTC to Renters Ratio" sheetId="6" state="hidden" r:id="rId6"/>
    <sheet name="Population Growth" sheetId="2" state="hidden" r:id="rId7"/>
    <sheet name="Decade Built" sheetId="7" state="hidden" r:id="rId8"/>
    <sheet name="Vacant Percentage" sheetId="8" state="hidden" r:id="rId9"/>
    <sheet name="Age-Restricted Rental Housing D" sheetId="11" state="hidden" r:id="rId10"/>
  </sheets>
  <definedNames>
    <definedName name="_xlnm._FilterDatabase" localSheetId="6" hidden="1">'Population Growth'!$A$1:$C$93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9" l="1"/>
  <c r="I4" i="9"/>
  <c r="I6" i="9"/>
  <c r="I7" i="9"/>
  <c r="I8" i="9"/>
  <c r="I11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30" i="9"/>
  <c r="I31" i="9"/>
  <c r="I32" i="9"/>
  <c r="I33" i="9"/>
  <c r="I34" i="9"/>
  <c r="I35" i="9"/>
  <c r="I36" i="9"/>
  <c r="I37" i="9"/>
  <c r="I38" i="9"/>
  <c r="I40" i="9"/>
  <c r="I41" i="9"/>
  <c r="I42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8" i="9"/>
  <c r="I59" i="9"/>
  <c r="I60" i="9"/>
  <c r="I62" i="9"/>
  <c r="I63" i="9"/>
  <c r="I64" i="9"/>
  <c r="I65" i="9"/>
  <c r="I66" i="9"/>
  <c r="I67" i="9"/>
  <c r="I69" i="9"/>
  <c r="I70" i="9"/>
  <c r="I72" i="9"/>
  <c r="I73" i="9"/>
  <c r="I75" i="9"/>
  <c r="I77" i="9"/>
  <c r="I78" i="9"/>
  <c r="I79" i="9"/>
  <c r="I80" i="9"/>
  <c r="I81" i="9"/>
  <c r="I82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5" i="9"/>
  <c r="I106" i="9"/>
  <c r="I107" i="9"/>
  <c r="I108" i="9"/>
  <c r="I109" i="9"/>
  <c r="I110" i="9"/>
  <c r="I111" i="9"/>
  <c r="I112" i="9"/>
  <c r="I113" i="9"/>
  <c r="I115" i="9"/>
  <c r="I117" i="9"/>
  <c r="I119" i="9"/>
  <c r="I120" i="9"/>
  <c r="I121" i="9"/>
  <c r="I122" i="9"/>
  <c r="I123" i="9"/>
  <c r="I125" i="9"/>
  <c r="I127" i="9"/>
  <c r="I128" i="9"/>
  <c r="I129" i="9"/>
  <c r="I130" i="9"/>
  <c r="I131" i="9"/>
  <c r="I132" i="9"/>
  <c r="I133" i="9"/>
  <c r="I134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50" i="9"/>
  <c r="I151" i="9"/>
  <c r="I153" i="9"/>
  <c r="I156" i="9"/>
  <c r="I157" i="9"/>
  <c r="I158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2" i="9"/>
  <c r="I183" i="9"/>
  <c r="I184" i="9"/>
  <c r="I185" i="9"/>
  <c r="I186" i="9"/>
  <c r="I187" i="9"/>
  <c r="I188" i="9"/>
  <c r="I189" i="9"/>
  <c r="I190" i="9"/>
  <c r="I191" i="9"/>
  <c r="I192" i="9"/>
  <c r="I193" i="9"/>
  <c r="I194" i="9"/>
  <c r="I196" i="9"/>
  <c r="I197" i="9"/>
  <c r="I198" i="9"/>
  <c r="I199" i="9"/>
  <c r="I201" i="9"/>
  <c r="I202" i="9"/>
  <c r="I203" i="9"/>
  <c r="I204" i="9"/>
  <c r="I205" i="9"/>
  <c r="I206" i="9"/>
  <c r="I207" i="9"/>
  <c r="I208" i="9"/>
  <c r="I210" i="9"/>
  <c r="I211" i="9"/>
  <c r="I212" i="9"/>
  <c r="I213" i="9"/>
  <c r="I214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2" i="9"/>
  <c r="I233" i="9"/>
  <c r="I234" i="9"/>
  <c r="I235" i="9"/>
  <c r="I236" i="9"/>
  <c r="I237" i="9"/>
  <c r="I238" i="9"/>
  <c r="I240" i="9"/>
  <c r="I242" i="9"/>
  <c r="I243" i="9"/>
  <c r="I244" i="9"/>
  <c r="I245" i="9"/>
  <c r="I246" i="9"/>
  <c r="I247" i="9"/>
  <c r="I248" i="9"/>
  <c r="I249" i="9"/>
  <c r="I250" i="9"/>
  <c r="I251" i="9"/>
  <c r="I252" i="9"/>
  <c r="I254" i="9"/>
  <c r="I255" i="9"/>
  <c r="I256" i="9"/>
  <c r="I257" i="9"/>
  <c r="I259" i="9"/>
  <c r="I260" i="9"/>
  <c r="I262" i="9"/>
  <c r="I263" i="9"/>
  <c r="I264" i="9"/>
  <c r="I265" i="9"/>
  <c r="I266" i="9"/>
  <c r="I267" i="9"/>
  <c r="I268" i="9"/>
  <c r="I269" i="9"/>
  <c r="I270" i="9"/>
  <c r="I271" i="9"/>
  <c r="I272" i="9"/>
  <c r="I274" i="9"/>
  <c r="I275" i="9"/>
  <c r="I276" i="9"/>
  <c r="I277" i="9"/>
  <c r="I278" i="9"/>
  <c r="I279" i="9"/>
  <c r="I280" i="9"/>
  <c r="I281" i="9"/>
  <c r="I282" i="9"/>
  <c r="I284" i="9"/>
  <c r="I285" i="9"/>
  <c r="I286" i="9"/>
  <c r="I288" i="9"/>
  <c r="I289" i="9"/>
  <c r="I290" i="9"/>
  <c r="I291" i="9"/>
  <c r="I292" i="9"/>
  <c r="I293" i="9"/>
  <c r="I295" i="9"/>
  <c r="I296" i="9"/>
  <c r="I297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8" i="9"/>
  <c r="I319" i="9"/>
  <c r="I320" i="9"/>
  <c r="I321" i="9"/>
  <c r="I323" i="9"/>
  <c r="I325" i="9"/>
  <c r="I326" i="9"/>
  <c r="I328" i="9"/>
  <c r="I329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8" i="9"/>
  <c r="I349" i="9"/>
  <c r="I351" i="9"/>
  <c r="I352" i="9"/>
  <c r="I353" i="9"/>
  <c r="I354" i="9"/>
  <c r="I355" i="9"/>
  <c r="I356" i="9"/>
  <c r="I358" i="9"/>
  <c r="I359" i="9"/>
  <c r="I360" i="9"/>
  <c r="I361" i="9"/>
  <c r="I362" i="9"/>
  <c r="I363" i="9"/>
  <c r="I364" i="9"/>
  <c r="I365" i="9"/>
  <c r="I367" i="9"/>
  <c r="I368" i="9"/>
  <c r="I369" i="9"/>
  <c r="I370" i="9"/>
  <c r="I371" i="9"/>
  <c r="I372" i="9"/>
  <c r="I373" i="9"/>
  <c r="I374" i="9"/>
  <c r="I375" i="9"/>
  <c r="I376" i="9"/>
  <c r="I377" i="9"/>
  <c r="I380" i="9"/>
  <c r="I382" i="9"/>
  <c r="I383" i="9"/>
  <c r="I384" i="9"/>
  <c r="I385" i="9"/>
  <c r="I386" i="9"/>
  <c r="I387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8" i="9"/>
  <c r="I419" i="9"/>
  <c r="I420" i="9"/>
  <c r="I421" i="9"/>
  <c r="I422" i="9"/>
  <c r="I423" i="9"/>
  <c r="I424" i="9"/>
  <c r="I425" i="9"/>
  <c r="I426" i="9"/>
  <c r="I427" i="9"/>
  <c r="I428" i="9"/>
  <c r="I430" i="9"/>
  <c r="I431" i="9"/>
  <c r="I432" i="9"/>
  <c r="I434" i="9"/>
  <c r="I435" i="9"/>
  <c r="I436" i="9"/>
  <c r="I437" i="9"/>
  <c r="I438" i="9"/>
  <c r="I439" i="9"/>
  <c r="I440" i="9"/>
  <c r="I441" i="9"/>
  <c r="I442" i="9"/>
  <c r="I443" i="9"/>
  <c r="I444" i="9"/>
  <c r="I446" i="9"/>
  <c r="I447" i="9"/>
  <c r="I448" i="9"/>
  <c r="I449" i="9"/>
  <c r="I450" i="9"/>
  <c r="I451" i="9"/>
  <c r="I452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2" i="9"/>
  <c r="I483" i="9"/>
  <c r="I484" i="9"/>
  <c r="I485" i="9"/>
  <c r="I486" i="9"/>
  <c r="I487" i="9"/>
  <c r="I488" i="9"/>
  <c r="I490" i="9"/>
  <c r="I491" i="9"/>
  <c r="I492" i="9"/>
  <c r="I493" i="9"/>
  <c r="I494" i="9"/>
  <c r="I495" i="9"/>
  <c r="I496" i="9"/>
  <c r="I497" i="9"/>
  <c r="I498" i="9"/>
  <c r="I499" i="9"/>
  <c r="I500" i="9"/>
  <c r="I502" i="9"/>
  <c r="I503" i="9"/>
  <c r="I504" i="9"/>
  <c r="I505" i="9"/>
  <c r="I506" i="9"/>
  <c r="I508" i="9"/>
  <c r="I509" i="9"/>
  <c r="I510" i="9"/>
  <c r="I515" i="9"/>
  <c r="I516" i="9"/>
  <c r="I517" i="9"/>
  <c r="I518" i="9"/>
  <c r="I519" i="9"/>
  <c r="I520" i="9"/>
  <c r="I521" i="9"/>
  <c r="I522" i="9"/>
  <c r="I523" i="9"/>
  <c r="I525" i="9"/>
  <c r="I526" i="9"/>
  <c r="I527" i="9"/>
  <c r="I528" i="9"/>
  <c r="I529" i="9"/>
  <c r="I530" i="9"/>
  <c r="I531" i="9"/>
  <c r="I532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8" i="9"/>
  <c r="I569" i="9"/>
  <c r="I570" i="9"/>
  <c r="I571" i="9"/>
  <c r="I573" i="9"/>
  <c r="I574" i="9"/>
  <c r="I575" i="9"/>
  <c r="I577" i="9"/>
  <c r="I578" i="9"/>
  <c r="I580" i="9"/>
  <c r="I581" i="9"/>
  <c r="I582" i="9"/>
  <c r="I583" i="9"/>
  <c r="I584" i="9"/>
  <c r="I585" i="9"/>
  <c r="I586" i="9"/>
  <c r="I587" i="9"/>
  <c r="I589" i="9"/>
  <c r="I591" i="9"/>
  <c r="I592" i="9"/>
  <c r="I593" i="9"/>
  <c r="I594" i="9"/>
  <c r="I595" i="9"/>
  <c r="I596" i="9"/>
  <c r="I597" i="9"/>
  <c r="I598" i="9"/>
  <c r="I599" i="9"/>
  <c r="I601" i="9"/>
  <c r="I602" i="9"/>
  <c r="I603" i="9"/>
  <c r="I606" i="9"/>
  <c r="I607" i="9"/>
  <c r="I608" i="9"/>
  <c r="I609" i="9"/>
  <c r="I610" i="9"/>
  <c r="I611" i="9"/>
  <c r="I612" i="9"/>
  <c r="I613" i="9"/>
  <c r="I615" i="9"/>
  <c r="I616" i="9"/>
  <c r="I617" i="9"/>
  <c r="I619" i="9"/>
  <c r="I620" i="9"/>
  <c r="I621" i="9"/>
  <c r="I622" i="9"/>
  <c r="I624" i="9"/>
  <c r="I625" i="9"/>
  <c r="I626" i="9"/>
  <c r="I627" i="9"/>
  <c r="I629" i="9"/>
  <c r="I631" i="9"/>
  <c r="I632" i="9"/>
  <c r="I633" i="9"/>
  <c r="I634" i="9"/>
  <c r="I635" i="9"/>
  <c r="I637" i="9"/>
  <c r="I638" i="9"/>
  <c r="I639" i="9"/>
  <c r="I640" i="9"/>
  <c r="I641" i="9"/>
  <c r="I642" i="9"/>
  <c r="I643" i="9"/>
  <c r="I644" i="9"/>
  <c r="I645" i="9"/>
  <c r="I646" i="9"/>
  <c r="I647" i="9"/>
  <c r="I648" i="9"/>
  <c r="I649" i="9"/>
  <c r="I651" i="9"/>
  <c r="I652" i="9"/>
  <c r="I653" i="9"/>
  <c r="I654" i="9"/>
  <c r="I655" i="9"/>
  <c r="I656" i="9"/>
  <c r="I657" i="9"/>
  <c r="I658" i="9"/>
  <c r="I659" i="9"/>
  <c r="I660" i="9"/>
  <c r="I661" i="9"/>
  <c r="I662" i="9"/>
  <c r="I663" i="9"/>
  <c r="I664" i="9"/>
  <c r="I666" i="9"/>
  <c r="I667" i="9"/>
  <c r="I668" i="9"/>
  <c r="I669" i="9"/>
  <c r="I670" i="9"/>
  <c r="I671" i="9"/>
  <c r="I672" i="9"/>
  <c r="I673" i="9"/>
  <c r="I674" i="9"/>
  <c r="I675" i="9"/>
  <c r="I676" i="9"/>
  <c r="I677" i="9"/>
  <c r="I678" i="9"/>
  <c r="I680" i="9"/>
  <c r="I681" i="9"/>
  <c r="I682" i="9"/>
  <c r="I683" i="9"/>
  <c r="I684" i="9"/>
  <c r="I685" i="9"/>
  <c r="I686" i="9"/>
  <c r="I687" i="9"/>
  <c r="I688" i="9"/>
  <c r="I689" i="9"/>
  <c r="I690" i="9"/>
  <c r="I691" i="9"/>
  <c r="I692" i="9"/>
  <c r="I693" i="9"/>
  <c r="I695" i="9"/>
  <c r="I696" i="9"/>
  <c r="I697" i="9"/>
  <c r="I698" i="9"/>
  <c r="I2" i="9"/>
  <c r="B669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627" i="6"/>
  <c r="B685" i="6"/>
  <c r="B690" i="6"/>
  <c r="B695" i="6"/>
  <c r="B634" i="6"/>
  <c r="B636" i="6"/>
  <c r="B573" i="6"/>
  <c r="B687" i="6"/>
  <c r="B628" i="6"/>
  <c r="B621" i="6"/>
  <c r="B547" i="6"/>
  <c r="B671" i="6"/>
  <c r="B638" i="6"/>
  <c r="B549" i="6"/>
  <c r="B534" i="6"/>
  <c r="B686" i="6"/>
  <c r="B559" i="6"/>
  <c r="B643" i="6"/>
  <c r="B604" i="6"/>
  <c r="B551" i="6"/>
  <c r="B653" i="6"/>
  <c r="B582" i="6"/>
  <c r="B513" i="6"/>
  <c r="B625" i="6"/>
  <c r="B682" i="6"/>
  <c r="B691" i="6"/>
  <c r="B585" i="6"/>
  <c r="B655" i="6"/>
  <c r="B532" i="6"/>
  <c r="B553" i="6"/>
  <c r="B567" i="6"/>
  <c r="B668" i="6"/>
  <c r="B586" i="6"/>
  <c r="B635" i="6"/>
  <c r="B605" i="6"/>
  <c r="B644" i="6"/>
  <c r="B593" i="6"/>
  <c r="B609" i="6"/>
  <c r="B561" i="6"/>
  <c r="B538" i="6"/>
  <c r="B639" i="6"/>
  <c r="B533" i="6"/>
  <c r="B600" i="6"/>
  <c r="B665" i="6"/>
  <c r="B693" i="6"/>
  <c r="B550" i="6"/>
  <c r="B555" i="6"/>
  <c r="B583" i="6"/>
  <c r="B516" i="6"/>
  <c r="B574" i="6"/>
  <c r="B684" i="6"/>
  <c r="B543" i="6"/>
  <c r="B679" i="6"/>
  <c r="B536" i="6"/>
  <c r="B603" i="6"/>
  <c r="B607" i="6"/>
  <c r="B512" i="6"/>
  <c r="B571" i="6"/>
  <c r="B649" i="6"/>
  <c r="B554" i="6"/>
  <c r="B594" i="6"/>
  <c r="B663" i="6"/>
  <c r="B577" i="6"/>
  <c r="B592" i="6"/>
  <c r="B581" i="6"/>
  <c r="B572" i="6"/>
  <c r="B662" i="6"/>
  <c r="B519" i="6"/>
  <c r="B623" i="6"/>
  <c r="B675" i="6"/>
  <c r="B552" i="6"/>
  <c r="B606" i="6"/>
  <c r="B602" i="6"/>
  <c r="B539" i="6"/>
  <c r="B537" i="6"/>
  <c r="B619" i="6"/>
  <c r="B544" i="6"/>
  <c r="B696" i="6"/>
  <c r="B587" i="6"/>
  <c r="B525" i="6"/>
  <c r="B622" i="6"/>
  <c r="B630" i="6"/>
  <c r="B694" i="6"/>
  <c r="B599" i="6"/>
  <c r="B676" i="6"/>
  <c r="B578" i="6"/>
  <c r="B683" i="6"/>
  <c r="B650" i="6"/>
  <c r="B528" i="6"/>
  <c r="B556" i="6"/>
  <c r="B563" i="6"/>
  <c r="B531" i="6"/>
  <c r="B562" i="6"/>
  <c r="B654" i="6"/>
  <c r="B692" i="6"/>
  <c r="B626" i="6"/>
  <c r="B677" i="6"/>
  <c r="B558" i="6"/>
  <c r="B588" i="6"/>
  <c r="B624" i="6"/>
  <c r="B645" i="6"/>
  <c r="B595" i="6"/>
  <c r="B614" i="6"/>
  <c r="B566" i="6"/>
  <c r="B579" i="6"/>
  <c r="B601" i="6"/>
  <c r="B689" i="6"/>
  <c r="B529" i="6"/>
  <c r="B515" i="6"/>
  <c r="B517" i="6"/>
  <c r="B570" i="6"/>
  <c r="B597" i="6"/>
  <c r="B541" i="6"/>
  <c r="B641" i="6"/>
  <c r="B697" i="6"/>
  <c r="B615" i="6"/>
  <c r="B564" i="6"/>
  <c r="B673" i="6"/>
  <c r="B589" i="6"/>
  <c r="B660" i="6"/>
  <c r="B674" i="6"/>
  <c r="B526" i="6"/>
  <c r="B530" i="6"/>
  <c r="B591" i="6"/>
  <c r="B617" i="6"/>
  <c r="B613" i="6"/>
  <c r="B608" i="6"/>
  <c r="B557" i="6"/>
  <c r="B657" i="6"/>
  <c r="B640" i="6"/>
  <c r="B678" i="6"/>
  <c r="B612" i="6"/>
  <c r="B664" i="6"/>
  <c r="B523" i="6"/>
  <c r="B524" i="6"/>
  <c r="B629" i="6"/>
  <c r="B648" i="6"/>
  <c r="B520" i="6"/>
  <c r="B620" i="6"/>
  <c r="B514" i="6"/>
  <c r="B633" i="6"/>
  <c r="B569" i="6"/>
  <c r="B575" i="6"/>
  <c r="B540" i="6"/>
  <c r="B560" i="6"/>
  <c r="B610" i="6"/>
  <c r="B518" i="6"/>
  <c r="B598" i="6"/>
  <c r="B642" i="6"/>
  <c r="B522" i="6"/>
  <c r="B656" i="6"/>
  <c r="B658" i="6"/>
  <c r="B590" i="6"/>
  <c r="B637" i="6"/>
  <c r="B527" i="6"/>
  <c r="B652" i="6"/>
  <c r="B680" i="6"/>
  <c r="B661" i="6"/>
  <c r="B521" i="6"/>
  <c r="B667" i="6"/>
  <c r="B659" i="6"/>
  <c r="B565" i="6"/>
  <c r="B545" i="6"/>
  <c r="B647" i="6"/>
  <c r="B542" i="6"/>
  <c r="B616" i="6"/>
  <c r="B646" i="6"/>
  <c r="B670" i="6"/>
  <c r="B651" i="6"/>
  <c r="B584" i="6"/>
  <c r="B631" i="6"/>
  <c r="B580" i="6"/>
  <c r="B611" i="6"/>
  <c r="B632" i="6"/>
  <c r="B548" i="6"/>
  <c r="B618" i="6"/>
  <c r="B672" i="6"/>
  <c r="B576" i="6"/>
  <c r="B688" i="6"/>
  <c r="B546" i="6"/>
  <c r="B681" i="6"/>
  <c r="B596" i="6"/>
  <c r="B568" i="6"/>
  <c r="B666" i="6"/>
  <c r="B535" i="6"/>
  <c r="B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428" i="6"/>
  <c r="B429" i="6"/>
  <c r="B430" i="6"/>
  <c r="B431" i="6"/>
  <c r="B432" i="6"/>
  <c r="B433" i="6"/>
  <c r="B434" i="6"/>
  <c r="B435" i="6"/>
  <c r="B436" i="6"/>
  <c r="B437" i="6"/>
  <c r="B438" i="6"/>
  <c r="B439" i="6"/>
  <c r="B440" i="6"/>
  <c r="B441" i="6"/>
  <c r="B442" i="6"/>
  <c r="B443" i="6"/>
  <c r="B444" i="6"/>
  <c r="B445" i="6"/>
  <c r="B446" i="6"/>
  <c r="B447" i="6"/>
  <c r="B448" i="6"/>
  <c r="B449" i="6"/>
  <c r="B450" i="6"/>
  <c r="B451" i="6"/>
  <c r="B452" i="6"/>
  <c r="B453" i="6"/>
  <c r="B454" i="6"/>
  <c r="B455" i="6"/>
  <c r="B456" i="6"/>
  <c r="B457" i="6"/>
  <c r="B458" i="6"/>
  <c r="B459" i="6"/>
  <c r="B460" i="6"/>
  <c r="B461" i="6"/>
  <c r="B462" i="6"/>
  <c r="B463" i="6"/>
  <c r="B464" i="6"/>
  <c r="B465" i="6"/>
  <c r="B466" i="6"/>
  <c r="B467" i="6"/>
  <c r="B468" i="6"/>
  <c r="B469" i="6"/>
  <c r="B470" i="6"/>
  <c r="B471" i="6"/>
  <c r="B472" i="6"/>
  <c r="B473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88" i="6"/>
  <c r="B489" i="6"/>
  <c r="B490" i="6"/>
  <c r="B491" i="6"/>
  <c r="B492" i="6"/>
  <c r="B493" i="6"/>
  <c r="B494" i="6"/>
  <c r="B495" i="6"/>
  <c r="B496" i="6"/>
  <c r="B497" i="6"/>
  <c r="B498" i="6"/>
  <c r="B499" i="6"/>
  <c r="B500" i="6"/>
  <c r="B501" i="6"/>
  <c r="B502" i="6"/>
  <c r="B503" i="6"/>
  <c r="B504" i="6"/>
  <c r="B505" i="6"/>
  <c r="B506" i="6"/>
  <c r="B507" i="6"/>
  <c r="B508" i="6"/>
  <c r="B509" i="6"/>
  <c r="B510" i="6"/>
  <c r="B511" i="6"/>
  <c r="H3" i="6"/>
  <c r="B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2" i="9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227" i="9"/>
  <c r="B228" i="9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259" i="9"/>
  <c r="B260" i="9"/>
  <c r="B261" i="9"/>
  <c r="B262" i="9"/>
  <c r="B263" i="9"/>
  <c r="B264" i="9"/>
  <c r="B265" i="9"/>
  <c r="B266" i="9"/>
  <c r="B267" i="9"/>
  <c r="B268" i="9"/>
  <c r="B269" i="9"/>
  <c r="B270" i="9"/>
  <c r="B271" i="9"/>
  <c r="B272" i="9"/>
  <c r="B273" i="9"/>
  <c r="B274" i="9"/>
  <c r="B275" i="9"/>
  <c r="B276" i="9"/>
  <c r="B277" i="9"/>
  <c r="B278" i="9"/>
  <c r="B279" i="9"/>
  <c r="B280" i="9"/>
  <c r="B281" i="9"/>
  <c r="B282" i="9"/>
  <c r="B283" i="9"/>
  <c r="B284" i="9"/>
  <c r="B285" i="9"/>
  <c r="B286" i="9"/>
  <c r="B287" i="9"/>
  <c r="B288" i="9"/>
  <c r="B289" i="9"/>
  <c r="B290" i="9"/>
  <c r="B291" i="9"/>
  <c r="B292" i="9"/>
  <c r="B293" i="9"/>
  <c r="B294" i="9"/>
  <c r="B295" i="9"/>
  <c r="B296" i="9"/>
  <c r="B297" i="9"/>
  <c r="B298" i="9"/>
  <c r="B299" i="9"/>
  <c r="B300" i="9"/>
  <c r="B301" i="9"/>
  <c r="B302" i="9"/>
  <c r="B303" i="9"/>
  <c r="B304" i="9"/>
  <c r="B305" i="9"/>
  <c r="B306" i="9"/>
  <c r="B307" i="9"/>
  <c r="B308" i="9"/>
  <c r="B309" i="9"/>
  <c r="B310" i="9"/>
  <c r="B311" i="9"/>
  <c r="B312" i="9"/>
  <c r="B313" i="9"/>
  <c r="B314" i="9"/>
  <c r="B315" i="9"/>
  <c r="B316" i="9"/>
  <c r="B317" i="9"/>
  <c r="B318" i="9"/>
  <c r="B319" i="9"/>
  <c r="B320" i="9"/>
  <c r="B321" i="9"/>
  <c r="B322" i="9"/>
  <c r="B323" i="9"/>
  <c r="B324" i="9"/>
  <c r="B325" i="9"/>
  <c r="B326" i="9"/>
  <c r="B327" i="9"/>
  <c r="B328" i="9"/>
  <c r="B329" i="9"/>
  <c r="B330" i="9"/>
  <c r="B331" i="9"/>
  <c r="B332" i="9"/>
  <c r="B333" i="9"/>
  <c r="B334" i="9"/>
  <c r="B335" i="9"/>
  <c r="B336" i="9"/>
  <c r="B337" i="9"/>
  <c r="B338" i="9"/>
  <c r="B339" i="9"/>
  <c r="B340" i="9"/>
  <c r="B341" i="9"/>
  <c r="B342" i="9"/>
  <c r="B343" i="9"/>
  <c r="B344" i="9"/>
  <c r="B345" i="9"/>
  <c r="B346" i="9"/>
  <c r="B347" i="9"/>
  <c r="B348" i="9"/>
  <c r="B349" i="9"/>
  <c r="B350" i="9"/>
  <c r="B351" i="9"/>
  <c r="B352" i="9"/>
  <c r="B353" i="9"/>
  <c r="B354" i="9"/>
  <c r="B355" i="9"/>
  <c r="B356" i="9"/>
  <c r="B357" i="9"/>
  <c r="B358" i="9"/>
  <c r="B359" i="9"/>
  <c r="B360" i="9"/>
  <c r="B361" i="9"/>
  <c r="B362" i="9"/>
  <c r="B363" i="9"/>
  <c r="B364" i="9"/>
  <c r="B365" i="9"/>
  <c r="B366" i="9"/>
  <c r="B367" i="9"/>
  <c r="B368" i="9"/>
  <c r="B369" i="9"/>
  <c r="B370" i="9"/>
  <c r="B371" i="9"/>
  <c r="B372" i="9"/>
  <c r="B373" i="9"/>
  <c r="B374" i="9"/>
  <c r="B375" i="9"/>
  <c r="B376" i="9"/>
  <c r="B377" i="9"/>
  <c r="B378" i="9"/>
  <c r="B379" i="9"/>
  <c r="B380" i="9"/>
  <c r="B381" i="9"/>
  <c r="B382" i="9"/>
  <c r="B383" i="9"/>
  <c r="B384" i="9"/>
  <c r="B385" i="9"/>
  <c r="B386" i="9"/>
  <c r="B387" i="9"/>
  <c r="B388" i="9"/>
  <c r="B389" i="9"/>
  <c r="B390" i="9"/>
  <c r="B391" i="9"/>
  <c r="B392" i="9"/>
  <c r="B393" i="9"/>
  <c r="B394" i="9"/>
  <c r="B395" i="9"/>
  <c r="B396" i="9"/>
  <c r="B397" i="9"/>
  <c r="B398" i="9"/>
  <c r="B399" i="9"/>
  <c r="B400" i="9"/>
  <c r="B401" i="9"/>
  <c r="B402" i="9"/>
  <c r="B403" i="9"/>
  <c r="B404" i="9"/>
  <c r="B405" i="9"/>
  <c r="B406" i="9"/>
  <c r="B407" i="9"/>
  <c r="B408" i="9"/>
  <c r="B409" i="9"/>
  <c r="B410" i="9"/>
  <c r="B411" i="9"/>
  <c r="B412" i="9"/>
  <c r="B413" i="9"/>
  <c r="B414" i="9"/>
  <c r="B415" i="9"/>
  <c r="B416" i="9"/>
  <c r="B417" i="9"/>
  <c r="B418" i="9"/>
  <c r="B419" i="9"/>
  <c r="B420" i="9"/>
  <c r="B421" i="9"/>
  <c r="B422" i="9"/>
  <c r="B423" i="9"/>
  <c r="B424" i="9"/>
  <c r="B425" i="9"/>
  <c r="B426" i="9"/>
  <c r="B427" i="9"/>
  <c r="B428" i="9"/>
  <c r="B429" i="9"/>
  <c r="B430" i="9"/>
  <c r="B431" i="9"/>
  <c r="B432" i="9"/>
  <c r="B433" i="9"/>
  <c r="B434" i="9"/>
  <c r="B435" i="9"/>
  <c r="B436" i="9"/>
  <c r="B437" i="9"/>
  <c r="B438" i="9"/>
  <c r="B439" i="9"/>
  <c r="B440" i="9"/>
  <c r="B441" i="9"/>
  <c r="B442" i="9"/>
  <c r="B443" i="9"/>
  <c r="B444" i="9"/>
  <c r="B445" i="9"/>
  <c r="B446" i="9"/>
  <c r="B447" i="9"/>
  <c r="B448" i="9"/>
  <c r="B449" i="9"/>
  <c r="B450" i="9"/>
  <c r="B451" i="9"/>
  <c r="B452" i="9"/>
  <c r="B453" i="9"/>
  <c r="B454" i="9"/>
  <c r="B455" i="9"/>
  <c r="B456" i="9"/>
  <c r="B457" i="9"/>
  <c r="B458" i="9"/>
  <c r="B459" i="9"/>
  <c r="B460" i="9"/>
  <c r="B461" i="9"/>
  <c r="B462" i="9"/>
  <c r="B463" i="9"/>
  <c r="B464" i="9"/>
  <c r="B465" i="9"/>
  <c r="B466" i="9"/>
  <c r="B467" i="9"/>
  <c r="B468" i="9"/>
  <c r="B469" i="9"/>
  <c r="B470" i="9"/>
  <c r="B471" i="9"/>
  <c r="B472" i="9"/>
  <c r="B473" i="9"/>
  <c r="B474" i="9"/>
  <c r="B475" i="9"/>
  <c r="B476" i="9"/>
  <c r="B477" i="9"/>
  <c r="B478" i="9"/>
  <c r="B479" i="9"/>
  <c r="B480" i="9"/>
  <c r="B481" i="9"/>
  <c r="B482" i="9"/>
  <c r="B483" i="9"/>
  <c r="B484" i="9"/>
  <c r="B485" i="9"/>
  <c r="B486" i="9"/>
  <c r="B487" i="9"/>
  <c r="B488" i="9"/>
  <c r="B489" i="9"/>
  <c r="B490" i="9"/>
  <c r="B491" i="9"/>
  <c r="B492" i="9"/>
  <c r="B493" i="9"/>
  <c r="B494" i="9"/>
  <c r="B495" i="9"/>
  <c r="B496" i="9"/>
  <c r="B497" i="9"/>
  <c r="B498" i="9"/>
  <c r="B499" i="9"/>
  <c r="B500" i="9"/>
  <c r="B501" i="9"/>
  <c r="B502" i="9"/>
  <c r="B503" i="9"/>
  <c r="B504" i="9"/>
  <c r="B505" i="9"/>
  <c r="B506" i="9"/>
  <c r="B507" i="9"/>
  <c r="B508" i="9"/>
  <c r="B509" i="9"/>
  <c r="B510" i="9"/>
  <c r="B511" i="9"/>
  <c r="B512" i="9"/>
  <c r="B513" i="9"/>
  <c r="B514" i="9"/>
  <c r="B515" i="9"/>
  <c r="B516" i="9"/>
  <c r="B517" i="9"/>
  <c r="B518" i="9"/>
  <c r="B519" i="9"/>
  <c r="B520" i="9"/>
  <c r="B521" i="9"/>
  <c r="B522" i="9"/>
  <c r="B523" i="9"/>
  <c r="B524" i="9"/>
  <c r="B525" i="9"/>
  <c r="B526" i="9"/>
  <c r="B527" i="9"/>
  <c r="B528" i="9"/>
  <c r="B529" i="9"/>
  <c r="B530" i="9"/>
  <c r="B531" i="9"/>
  <c r="B532" i="9"/>
  <c r="B533" i="9"/>
  <c r="B534" i="9"/>
  <c r="B535" i="9"/>
  <c r="B536" i="9"/>
  <c r="B537" i="9"/>
  <c r="B538" i="9"/>
  <c r="B539" i="9"/>
  <c r="B540" i="9"/>
  <c r="B541" i="9"/>
  <c r="B542" i="9"/>
  <c r="B543" i="9"/>
  <c r="B544" i="9"/>
  <c r="B545" i="9"/>
  <c r="B546" i="9"/>
  <c r="B547" i="9"/>
  <c r="B548" i="9"/>
  <c r="B549" i="9"/>
  <c r="B550" i="9"/>
  <c r="B551" i="9"/>
  <c r="B552" i="9"/>
  <c r="B553" i="9"/>
  <c r="B554" i="9"/>
  <c r="B555" i="9"/>
  <c r="B556" i="9"/>
  <c r="B557" i="9"/>
  <c r="B558" i="9"/>
  <c r="B559" i="9"/>
  <c r="B560" i="9"/>
  <c r="B561" i="9"/>
  <c r="B562" i="9"/>
  <c r="B563" i="9"/>
  <c r="B564" i="9"/>
  <c r="B565" i="9"/>
  <c r="B566" i="9"/>
  <c r="B567" i="9"/>
  <c r="B568" i="9"/>
  <c r="B569" i="9"/>
  <c r="B570" i="9"/>
  <c r="B571" i="9"/>
  <c r="B572" i="9"/>
  <c r="B573" i="9"/>
  <c r="B574" i="9"/>
  <c r="B575" i="9"/>
  <c r="B576" i="9"/>
  <c r="B577" i="9"/>
  <c r="B578" i="9"/>
  <c r="B579" i="9"/>
  <c r="B580" i="9"/>
  <c r="B581" i="9"/>
  <c r="B582" i="9"/>
  <c r="B583" i="9"/>
  <c r="B584" i="9"/>
  <c r="B585" i="9"/>
  <c r="B586" i="9"/>
  <c r="B587" i="9"/>
  <c r="B588" i="9"/>
  <c r="B589" i="9"/>
  <c r="B590" i="9"/>
  <c r="B591" i="9"/>
  <c r="B592" i="9"/>
  <c r="B593" i="9"/>
  <c r="B594" i="9"/>
  <c r="B595" i="9"/>
  <c r="B596" i="9"/>
  <c r="B597" i="9"/>
  <c r="B598" i="9"/>
  <c r="B599" i="9"/>
  <c r="B600" i="9"/>
  <c r="B601" i="9"/>
  <c r="B602" i="9"/>
  <c r="B603" i="9"/>
  <c r="B604" i="9"/>
  <c r="B605" i="9"/>
  <c r="B606" i="9"/>
  <c r="B607" i="9"/>
  <c r="B608" i="9"/>
  <c r="B609" i="9"/>
  <c r="B610" i="9"/>
  <c r="B611" i="9"/>
  <c r="B612" i="9"/>
  <c r="B613" i="9"/>
  <c r="B614" i="9"/>
  <c r="B615" i="9"/>
  <c r="B616" i="9"/>
  <c r="B617" i="9"/>
  <c r="B618" i="9"/>
  <c r="B619" i="9"/>
  <c r="B620" i="9"/>
  <c r="B621" i="9"/>
  <c r="B622" i="9"/>
  <c r="B623" i="9"/>
  <c r="B624" i="9"/>
  <c r="B625" i="9"/>
  <c r="B626" i="9"/>
  <c r="B627" i="9"/>
  <c r="B628" i="9"/>
  <c r="B629" i="9"/>
  <c r="B630" i="9"/>
  <c r="B631" i="9"/>
  <c r="B632" i="9"/>
  <c r="B633" i="9"/>
  <c r="B634" i="9"/>
  <c r="B635" i="9"/>
  <c r="B636" i="9"/>
  <c r="B637" i="9"/>
  <c r="B638" i="9"/>
  <c r="B639" i="9"/>
  <c r="B640" i="9"/>
  <c r="B641" i="9"/>
  <c r="B642" i="9"/>
  <c r="B643" i="9"/>
  <c r="B644" i="9"/>
  <c r="B645" i="9"/>
  <c r="B646" i="9"/>
  <c r="B647" i="9"/>
  <c r="B648" i="9"/>
  <c r="B649" i="9"/>
  <c r="B650" i="9"/>
  <c r="B651" i="9"/>
  <c r="B652" i="9"/>
  <c r="B653" i="9"/>
  <c r="B654" i="9"/>
  <c r="B655" i="9"/>
  <c r="B656" i="9"/>
  <c r="B657" i="9"/>
  <c r="B658" i="9"/>
  <c r="B659" i="9"/>
  <c r="B660" i="9"/>
  <c r="B661" i="9"/>
  <c r="B662" i="9"/>
  <c r="B663" i="9"/>
  <c r="B664" i="9"/>
  <c r="B665" i="9"/>
  <c r="B666" i="9"/>
  <c r="B667" i="9"/>
  <c r="B668" i="9"/>
  <c r="B669" i="9"/>
  <c r="B670" i="9"/>
  <c r="B671" i="9"/>
  <c r="B672" i="9"/>
  <c r="B673" i="9"/>
  <c r="B674" i="9"/>
  <c r="B675" i="9"/>
  <c r="B676" i="9"/>
  <c r="B677" i="9"/>
  <c r="B678" i="9"/>
  <c r="B679" i="9"/>
  <c r="B680" i="9"/>
  <c r="B681" i="9"/>
  <c r="B682" i="9"/>
  <c r="B683" i="9"/>
  <c r="B684" i="9"/>
  <c r="B685" i="9"/>
  <c r="B686" i="9"/>
  <c r="B687" i="9"/>
  <c r="B688" i="9"/>
  <c r="B689" i="9"/>
  <c r="B690" i="9"/>
  <c r="B691" i="9"/>
  <c r="B692" i="9"/>
  <c r="B693" i="9"/>
  <c r="B694" i="9"/>
  <c r="B695" i="9"/>
  <c r="B696" i="9"/>
  <c r="B697" i="9"/>
  <c r="B698" i="9"/>
</calcChain>
</file>

<file path=xl/sharedStrings.xml><?xml version="1.0" encoding="utf-8"?>
<sst xmlns="http://schemas.openxmlformats.org/spreadsheetml/2006/main" count="4194" uniqueCount="833">
  <si>
    <t>Geographic Area</t>
  </si>
  <si>
    <t>Change
 July 1, 2020 to July 1, 2024</t>
  </si>
  <si>
    <t>Point for Population Growth</t>
  </si>
  <si>
    <t>Hancock County</t>
  </si>
  <si>
    <t>Boone County</t>
  </si>
  <si>
    <t>Hamilton County</t>
  </si>
  <si>
    <t>Hendricks County</t>
  </si>
  <si>
    <t>Johnson County</t>
  </si>
  <si>
    <t>Clark County</t>
  </si>
  <si>
    <t>Warrick County</t>
  </si>
  <si>
    <t>Allen County</t>
  </si>
  <si>
    <t>Madison County</t>
  </si>
  <si>
    <t>Bartholomew County</t>
  </si>
  <si>
    <t>Putnam County</t>
  </si>
  <si>
    <t>Tippecanoe County</t>
  </si>
  <si>
    <t>Morgan County</t>
  </si>
  <si>
    <t>Switzerland County</t>
  </si>
  <si>
    <t>Owen County</t>
  </si>
  <si>
    <t>Newton County</t>
  </si>
  <si>
    <t>DeKalb County</t>
  </si>
  <si>
    <t>Wells County</t>
  </si>
  <si>
    <t>Daviess County</t>
  </si>
  <si>
    <t>Parke County</t>
  </si>
  <si>
    <t>Fountain County</t>
  </si>
  <si>
    <t>Carroll County</t>
  </si>
  <si>
    <t>Jackson County</t>
  </si>
  <si>
    <t>Adams County</t>
  </si>
  <si>
    <t>Montgomery County</t>
  </si>
  <si>
    <t>Spencer County</t>
  </si>
  <si>
    <t>Floyd County</t>
  </si>
  <si>
    <t>Benton County</t>
  </si>
  <si>
    <t>Whitley County</t>
  </si>
  <si>
    <t>Scott County</t>
  </si>
  <si>
    <t>Franklin County</t>
  </si>
  <si>
    <t>Jasper County</t>
  </si>
  <si>
    <t>Porter County</t>
  </si>
  <si>
    <t>LaGrange County</t>
  </si>
  <si>
    <t>Greene County</t>
  </si>
  <si>
    <t>Dearborn County</t>
  </si>
  <si>
    <t>Shelby County</t>
  </si>
  <si>
    <t>Steuben County</t>
  </si>
  <si>
    <t>Ohio County</t>
  </si>
  <si>
    <t>Brown County</t>
  </si>
  <si>
    <t>Delaware County</t>
  </si>
  <si>
    <t>Perry County</t>
  </si>
  <si>
    <t>Marshall County</t>
  </si>
  <si>
    <t>Huntington County</t>
  </si>
  <si>
    <t>Lake County</t>
  </si>
  <si>
    <t>Ripley County</t>
  </si>
  <si>
    <t>Harrison County</t>
  </si>
  <si>
    <t>Vermillion County</t>
  </si>
  <si>
    <t>Noble County</t>
  </si>
  <si>
    <t>White County</t>
  </si>
  <si>
    <t>Kosciusko County</t>
  </si>
  <si>
    <t>Howard County</t>
  </si>
  <si>
    <t>Martin County</t>
  </si>
  <si>
    <t>Marion County</t>
  </si>
  <si>
    <t>Lawrence County</t>
  </si>
  <si>
    <t>Washington County</t>
  </si>
  <si>
    <t>St. Joseph County</t>
  </si>
  <si>
    <t>Henry County</t>
  </si>
  <si>
    <t>Warren County</t>
  </si>
  <si>
    <t>Starke County</t>
  </si>
  <si>
    <t>Elkhart County</t>
  </si>
  <si>
    <t>Jennings County</t>
  </si>
  <si>
    <t>Monroe County</t>
  </si>
  <si>
    <t>Vigo County</t>
  </si>
  <si>
    <t>Vanderburgh County</t>
  </si>
  <si>
    <t>Crawford County</t>
  </si>
  <si>
    <t>Clay County</t>
  </si>
  <si>
    <t>Dubois County</t>
  </si>
  <si>
    <t>Rush County</t>
  </si>
  <si>
    <t>Gibson County</t>
  </si>
  <si>
    <t>Grant County</t>
  </si>
  <si>
    <t>Fayette County</t>
  </si>
  <si>
    <t>Orange County</t>
  </si>
  <si>
    <t>Wayne County</t>
  </si>
  <si>
    <t>Decatur County</t>
  </si>
  <si>
    <t>Sullivan County</t>
  </si>
  <si>
    <t>Randolph County</t>
  </si>
  <si>
    <t>Tipton County</t>
  </si>
  <si>
    <t>Posey County</t>
  </si>
  <si>
    <t>Wabash County</t>
  </si>
  <si>
    <t>Jefferson County</t>
  </si>
  <si>
    <t>Cass County</t>
  </si>
  <si>
    <t>Pulaski County</t>
  </si>
  <si>
    <t>Miami County</t>
  </si>
  <si>
    <t>Clinton County</t>
  </si>
  <si>
    <t>LaPorte County</t>
  </si>
  <si>
    <t>Knox County</t>
  </si>
  <si>
    <t>Pike County</t>
  </si>
  <si>
    <t>Jay County</t>
  </si>
  <si>
    <t>Fulton County</t>
  </si>
  <si>
    <t>Blackford County</t>
  </si>
  <si>
    <t>Union County</t>
  </si>
  <si>
    <t>placename</t>
  </si>
  <si>
    <t>Alamo</t>
  </si>
  <si>
    <t>Ambia</t>
  </si>
  <si>
    <t>Bethany</t>
  </si>
  <si>
    <t>Brooksburg</t>
  </si>
  <si>
    <t>Griffin</t>
  </si>
  <si>
    <t>Hanna</t>
  </si>
  <si>
    <t>Kramer</t>
  </si>
  <si>
    <t>Laconia</t>
  </si>
  <si>
    <t>Mauckport</t>
  </si>
  <si>
    <t>Mellott</t>
  </si>
  <si>
    <t>Mount Ayr</t>
  </si>
  <si>
    <t>Newberry</t>
  </si>
  <si>
    <t>Pottawattamie Park</t>
  </si>
  <si>
    <t>Scipio</t>
  </si>
  <si>
    <t>Whitewater</t>
  </si>
  <si>
    <t>Tecumseh</t>
  </si>
  <si>
    <t>Universal</t>
  </si>
  <si>
    <t>Westphalia</t>
  </si>
  <si>
    <t>Leo-Cedarville</t>
  </si>
  <si>
    <t>Center Point</t>
  </si>
  <si>
    <t>English</t>
  </si>
  <si>
    <t>Bryant</t>
  </si>
  <si>
    <t>New Salisbury</t>
  </si>
  <si>
    <t>Larwill</t>
  </si>
  <si>
    <t>Losantville</t>
  </si>
  <si>
    <t>Onward</t>
  </si>
  <si>
    <t>Fontanet</t>
  </si>
  <si>
    <t>Dubois</t>
  </si>
  <si>
    <t>North Liberty</t>
  </si>
  <si>
    <t>Napoleon</t>
  </si>
  <si>
    <t>Americus</t>
  </si>
  <si>
    <t>Lawrenceburg</t>
  </si>
  <si>
    <t>Hatfield</t>
  </si>
  <si>
    <t>Taylorsville</t>
  </si>
  <si>
    <t>Bargersville</t>
  </si>
  <si>
    <t>Osceola</t>
  </si>
  <si>
    <t>Aurora</t>
  </si>
  <si>
    <t>North Terre Haute</t>
  </si>
  <si>
    <t>Koontz Lake</t>
  </si>
  <si>
    <t>Hartford City</t>
  </si>
  <si>
    <t>Atlanta</t>
  </si>
  <si>
    <t>Lake Village</t>
  </si>
  <si>
    <t>Dana</t>
  </si>
  <si>
    <t>Converse</t>
  </si>
  <si>
    <t>Switz City</t>
  </si>
  <si>
    <t>Kewanna</t>
  </si>
  <si>
    <t>Milltown</t>
  </si>
  <si>
    <t>Tennyson</t>
  </si>
  <si>
    <t>Chrisney</t>
  </si>
  <si>
    <t>Shoals</t>
  </si>
  <si>
    <t>Leavenworth</t>
  </si>
  <si>
    <t>Wheatland</t>
  </si>
  <si>
    <t>Otwell</t>
  </si>
  <si>
    <t>Rockfield</t>
  </si>
  <si>
    <t>Monroe City</t>
  </si>
  <si>
    <t>West Lafayette</t>
  </si>
  <si>
    <t>Laurel</t>
  </si>
  <si>
    <t>Markle</t>
  </si>
  <si>
    <t>Greendale</t>
  </si>
  <si>
    <t>Oldenburg</t>
  </si>
  <si>
    <t>Dyer</t>
  </si>
  <si>
    <t>Batesville</t>
  </si>
  <si>
    <t>Royal Center</t>
  </si>
  <si>
    <t>Loogootee</t>
  </si>
  <si>
    <t>Notre Dame</t>
  </si>
  <si>
    <t>Altona</t>
  </si>
  <si>
    <t>Freelandville</t>
  </si>
  <si>
    <t>Westport</t>
  </si>
  <si>
    <t>Fairland</t>
  </si>
  <si>
    <t>Rising Sun</t>
  </si>
  <si>
    <t>Roann</t>
  </si>
  <si>
    <t>Petersburg</t>
  </si>
  <si>
    <t>Shelburn</t>
  </si>
  <si>
    <t>Henryville</t>
  </si>
  <si>
    <t>Patriot</t>
  </si>
  <si>
    <t>Bruceville</t>
  </si>
  <si>
    <t>Lynn</t>
  </si>
  <si>
    <t>Cannelton</t>
  </si>
  <si>
    <t>Birdseye</t>
  </si>
  <si>
    <t>Fowler</t>
  </si>
  <si>
    <t>Wheatfield</t>
  </si>
  <si>
    <t>Idaville</t>
  </si>
  <si>
    <t>Colfax</t>
  </si>
  <si>
    <t>Shipshewana</t>
  </si>
  <si>
    <t>Rockville</t>
  </si>
  <si>
    <t>Spring Lake</t>
  </si>
  <si>
    <t>Uniondale</t>
  </si>
  <si>
    <t>Somerset</t>
  </si>
  <si>
    <t>Bass Lake</t>
  </si>
  <si>
    <t>Hartsville</t>
  </si>
  <si>
    <t>Mount Etna</t>
  </si>
  <si>
    <t>Somerville</t>
  </si>
  <si>
    <t>Mulberry</t>
  </si>
  <si>
    <t>Goodland</t>
  </si>
  <si>
    <t>Little York</t>
  </si>
  <si>
    <t>Cadiz</t>
  </si>
  <si>
    <t>Decker</t>
  </si>
  <si>
    <t>Elizabeth</t>
  </si>
  <si>
    <t>Saltillo</t>
  </si>
  <si>
    <t>Yeoman</t>
  </si>
  <si>
    <t>Economy</t>
  </si>
  <si>
    <t>Ogden Dunes</t>
  </si>
  <si>
    <t>Shamrock Lakes</t>
  </si>
  <si>
    <t>Nashville</t>
  </si>
  <si>
    <t>Culver</t>
  </si>
  <si>
    <t>Lagrange</t>
  </si>
  <si>
    <t>Selma</t>
  </si>
  <si>
    <t>Bloomington</t>
  </si>
  <si>
    <t>Darlington</t>
  </si>
  <si>
    <t>East Chicago</t>
  </si>
  <si>
    <t>Pittsboro</t>
  </si>
  <si>
    <t>Gary</t>
  </si>
  <si>
    <t>Kentland</t>
  </si>
  <si>
    <t>Monroeville</t>
  </si>
  <si>
    <t>Wanatah</t>
  </si>
  <si>
    <t>Pennville</t>
  </si>
  <si>
    <t>North Salem</t>
  </si>
  <si>
    <t>Saratoga</t>
  </si>
  <si>
    <t>Cynthiana</t>
  </si>
  <si>
    <t>New Pekin</t>
  </si>
  <si>
    <t>Arcadia</t>
  </si>
  <si>
    <t>Union City</t>
  </si>
  <si>
    <t>Bourbon</t>
  </si>
  <si>
    <t>Wabash</t>
  </si>
  <si>
    <t>Huntingburg</t>
  </si>
  <si>
    <t>Clermont</t>
  </si>
  <si>
    <t>Knox</t>
  </si>
  <si>
    <t>Cayuga</t>
  </si>
  <si>
    <t>Farmersburg</t>
  </si>
  <si>
    <t>Lizton</t>
  </si>
  <si>
    <t>Orland</t>
  </si>
  <si>
    <t>Rockport</t>
  </si>
  <si>
    <t>Holland</t>
  </si>
  <si>
    <t>Clinton</t>
  </si>
  <si>
    <t>Terre Haute</t>
  </si>
  <si>
    <t>Warren Park</t>
  </si>
  <si>
    <t>Odon</t>
  </si>
  <si>
    <t>Dillsboro</t>
  </si>
  <si>
    <t>Country Squire Lakes</t>
  </si>
  <si>
    <t>Charlestown</t>
  </si>
  <si>
    <t>Salem</t>
  </si>
  <si>
    <t>Versailles</t>
  </si>
  <si>
    <t>Otterbein</t>
  </si>
  <si>
    <t>Marion</t>
  </si>
  <si>
    <t>Lakeville</t>
  </si>
  <si>
    <t>St. Mary of the Woods</t>
  </si>
  <si>
    <t>Waterloo</t>
  </si>
  <si>
    <t>Simonton Lake</t>
  </si>
  <si>
    <t>Winamac</t>
  </si>
  <si>
    <t>Anderson</t>
  </si>
  <si>
    <t>Madison</t>
  </si>
  <si>
    <t>Bedford</t>
  </si>
  <si>
    <t>Muncie</t>
  </si>
  <si>
    <t>Boston</t>
  </si>
  <si>
    <t>Worthington</t>
  </si>
  <si>
    <t>Hamlet</t>
  </si>
  <si>
    <t>Markleville</t>
  </si>
  <si>
    <t>Cromwell</t>
  </si>
  <si>
    <t>Borden</t>
  </si>
  <si>
    <t>Milroy</t>
  </si>
  <si>
    <t>West Baden Springs</t>
  </si>
  <si>
    <t>Elizabethtown</t>
  </si>
  <si>
    <t>Bloomfield</t>
  </si>
  <si>
    <t>Bunker Hill</t>
  </si>
  <si>
    <t>Geneva</t>
  </si>
  <si>
    <t>Trafalgar</t>
  </si>
  <si>
    <t>Linden</t>
  </si>
  <si>
    <t>St. Joe</t>
  </si>
  <si>
    <t>New Market</t>
  </si>
  <si>
    <t>St. Meinrad</t>
  </si>
  <si>
    <t>Roachdale</t>
  </si>
  <si>
    <t>De Motte</t>
  </si>
  <si>
    <t>Morgantown</t>
  </si>
  <si>
    <t>Hagerstown</t>
  </si>
  <si>
    <t>Carthage</t>
  </si>
  <si>
    <t>New Albany</t>
  </si>
  <si>
    <t>Milan</t>
  </si>
  <si>
    <t>Mount Vernon</t>
  </si>
  <si>
    <t>Hammond</t>
  </si>
  <si>
    <t>Sheridan</t>
  </si>
  <si>
    <t>Ashley</t>
  </si>
  <si>
    <t>Crawfordsville</t>
  </si>
  <si>
    <t>Jasonville</t>
  </si>
  <si>
    <t>Marengo</t>
  </si>
  <si>
    <t>Connersville</t>
  </si>
  <si>
    <t>Cicero</t>
  </si>
  <si>
    <t>Ellettsville</t>
  </si>
  <si>
    <t>New Chicago</t>
  </si>
  <si>
    <t>Tipton</t>
  </si>
  <si>
    <t>Vincennes</t>
  </si>
  <si>
    <t>Mitchell</t>
  </si>
  <si>
    <t>Coatesville</t>
  </si>
  <si>
    <t>Moores Hill</t>
  </si>
  <si>
    <t>Churubusco</t>
  </si>
  <si>
    <t>Shirley</t>
  </si>
  <si>
    <t>Vevay</t>
  </si>
  <si>
    <t>Butler</t>
  </si>
  <si>
    <t>Peru</t>
  </si>
  <si>
    <t>New Castle</t>
  </si>
  <si>
    <t>North Manchester</t>
  </si>
  <si>
    <t>Martinsville</t>
  </si>
  <si>
    <t>Trail Creek</t>
  </si>
  <si>
    <t>Dale</t>
  </si>
  <si>
    <t>Paoli</t>
  </si>
  <si>
    <t>Fort Branch</t>
  </si>
  <si>
    <t>Portage</t>
  </si>
  <si>
    <t>St. John</t>
  </si>
  <si>
    <t>Montezuma</t>
  </si>
  <si>
    <t>Medora</t>
  </si>
  <si>
    <t>Russellville</t>
  </si>
  <si>
    <t>Rocky Ripple</t>
  </si>
  <si>
    <t>Mooreland</t>
  </si>
  <si>
    <t>South Bend</t>
  </si>
  <si>
    <t>Elkhart</t>
  </si>
  <si>
    <t>Montpelier</t>
  </si>
  <si>
    <t>Williamsport</t>
  </si>
  <si>
    <t>Lawrence</t>
  </si>
  <si>
    <t>Lebanon</t>
  </si>
  <si>
    <t>Valparaiso</t>
  </si>
  <si>
    <t>Ladoga</t>
  </si>
  <si>
    <t>Camden</t>
  </si>
  <si>
    <t>New Whiteland</t>
  </si>
  <si>
    <t>Indianapolis</t>
  </si>
  <si>
    <t>Winchester</t>
  </si>
  <si>
    <t>Alexandria</t>
  </si>
  <si>
    <t>Daleville</t>
  </si>
  <si>
    <t>Frankton</t>
  </si>
  <si>
    <t>Boonville</t>
  </si>
  <si>
    <t>Carbon</t>
  </si>
  <si>
    <t>Williams Creek</t>
  </si>
  <si>
    <t>Hardinsburg</t>
  </si>
  <si>
    <t>Schneider</t>
  </si>
  <si>
    <t>Vera Cruz</t>
  </si>
  <si>
    <t>Michiana Shores</t>
  </si>
  <si>
    <t>Straughn</t>
  </si>
  <si>
    <t>Patoka</t>
  </si>
  <si>
    <t>Cannelburg</t>
  </si>
  <si>
    <t>Vernon</t>
  </si>
  <si>
    <t>Jeffersonville</t>
  </si>
  <si>
    <t>Mooresville</t>
  </si>
  <si>
    <t>Perrysville</t>
  </si>
  <si>
    <t>Dayton</t>
  </si>
  <si>
    <t>Huntington</t>
  </si>
  <si>
    <t>Berne</t>
  </si>
  <si>
    <t>Rochester</t>
  </si>
  <si>
    <t>Hanover</t>
  </si>
  <si>
    <t>Oxford</t>
  </si>
  <si>
    <t>South Whitley</t>
  </si>
  <si>
    <t>Evansville</t>
  </si>
  <si>
    <t>Whiting</t>
  </si>
  <si>
    <t>Owensville</t>
  </si>
  <si>
    <t>Westville</t>
  </si>
  <si>
    <t>North Vernon</t>
  </si>
  <si>
    <t>Austin</t>
  </si>
  <si>
    <t>South Haven</t>
  </si>
  <si>
    <t>Lewisville</t>
  </si>
  <si>
    <t>Star City</t>
  </si>
  <si>
    <t>Bainbridge</t>
  </si>
  <si>
    <t>Monroe</t>
  </si>
  <si>
    <t>Summitville</t>
  </si>
  <si>
    <t>Pine Village</t>
  </si>
  <si>
    <t>Milford</t>
  </si>
  <si>
    <t>Gas City</t>
  </si>
  <si>
    <t>Brownstown</t>
  </si>
  <si>
    <t>Shadeland</t>
  </si>
  <si>
    <t>Sullivan</t>
  </si>
  <si>
    <t>Orleans</t>
  </si>
  <si>
    <t>Winfield</t>
  </si>
  <si>
    <t>North Judson</t>
  </si>
  <si>
    <t>Waldron</t>
  </si>
  <si>
    <t>Merrillville</t>
  </si>
  <si>
    <t>Kokomo</t>
  </si>
  <si>
    <t>Michigan City</t>
  </si>
  <si>
    <t>Princeton</t>
  </si>
  <si>
    <t>Seymour</t>
  </si>
  <si>
    <t>Crothersville</t>
  </si>
  <si>
    <t>Rosedale</t>
  </si>
  <si>
    <t>Morristown</t>
  </si>
  <si>
    <t>Lake Holiday</t>
  </si>
  <si>
    <t>Beech Grove</t>
  </si>
  <si>
    <t>Shelbyville</t>
  </si>
  <si>
    <t>Richmond</t>
  </si>
  <si>
    <t>Fort Wayne</t>
  </si>
  <si>
    <t>Bluffton</t>
  </si>
  <si>
    <t>Clay City</t>
  </si>
  <si>
    <t>Smithville-Sanders</t>
  </si>
  <si>
    <t>Dunkirk</t>
  </si>
  <si>
    <t>Lake Station</t>
  </si>
  <si>
    <t>Scottsburg</t>
  </si>
  <si>
    <t>Dublin</t>
  </si>
  <si>
    <t>West Lebanon</t>
  </si>
  <si>
    <t>Parker City</t>
  </si>
  <si>
    <t>Palmyra</t>
  </si>
  <si>
    <t>Speedway</t>
  </si>
  <si>
    <t>Centerville</t>
  </si>
  <si>
    <t>Clarksville</t>
  </si>
  <si>
    <t>Jasper</t>
  </si>
  <si>
    <t>Knightstown</t>
  </si>
  <si>
    <t>Kingman</t>
  </si>
  <si>
    <t>Hobart</t>
  </si>
  <si>
    <t>Frankfort</t>
  </si>
  <si>
    <t>Plymouth</t>
  </si>
  <si>
    <t>Franklin</t>
  </si>
  <si>
    <t>Fairview Park</t>
  </si>
  <si>
    <t>French Lick</t>
  </si>
  <si>
    <t>Brooklyn</t>
  </si>
  <si>
    <t>Yorktown</t>
  </si>
  <si>
    <t>Tell City</t>
  </si>
  <si>
    <t>Lapel</t>
  </si>
  <si>
    <t>Avilla</t>
  </si>
  <si>
    <t>Logansport</t>
  </si>
  <si>
    <t>Highland</t>
  </si>
  <si>
    <t>Washington</t>
  </si>
  <si>
    <t>Warsaw</t>
  </si>
  <si>
    <t>Edinburgh</t>
  </si>
  <si>
    <t>Columbus</t>
  </si>
  <si>
    <t>Hebron</t>
  </si>
  <si>
    <t>New Harmony</t>
  </si>
  <si>
    <t>Claypool</t>
  </si>
  <si>
    <t>Grandview</t>
  </si>
  <si>
    <t>Waveland</t>
  </si>
  <si>
    <t>Modoc</t>
  </si>
  <si>
    <t>Staunton</t>
  </si>
  <si>
    <t>Oolitic</t>
  </si>
  <si>
    <t>Campbellsburg</t>
  </si>
  <si>
    <t>Macy</t>
  </si>
  <si>
    <t>Redkey</t>
  </si>
  <si>
    <t>Dugger</t>
  </si>
  <si>
    <t>Remington</t>
  </si>
  <si>
    <t>Ridgeville</t>
  </si>
  <si>
    <t>Swayzee</t>
  </si>
  <si>
    <t>Morocco</t>
  </si>
  <si>
    <t>Bloomingdale</t>
  </si>
  <si>
    <t>Dunreith</t>
  </si>
  <si>
    <t>Munster</t>
  </si>
  <si>
    <t>Nappanee</t>
  </si>
  <si>
    <t>Portland</t>
  </si>
  <si>
    <t>Linton</t>
  </si>
  <si>
    <t>La Porte</t>
  </si>
  <si>
    <t>Wolcottville</t>
  </si>
  <si>
    <t>Greensburg</t>
  </si>
  <si>
    <t>Rensselaer</t>
  </si>
  <si>
    <t>Attica</t>
  </si>
  <si>
    <t>Lafayette</t>
  </si>
  <si>
    <t>Middlebury</t>
  </si>
  <si>
    <t>Holton</t>
  </si>
  <si>
    <t>Spencer</t>
  </si>
  <si>
    <t>Oakland City</t>
  </si>
  <si>
    <t>Goshen</t>
  </si>
  <si>
    <t>Eaton</t>
  </si>
  <si>
    <t>Fairmount</t>
  </si>
  <si>
    <t>Fountain City</t>
  </si>
  <si>
    <t>Brookville</t>
  </si>
  <si>
    <t>Corydon</t>
  </si>
  <si>
    <t>Roseland</t>
  </si>
  <si>
    <t>Waynetown</t>
  </si>
  <si>
    <t>La Crosse</t>
  </si>
  <si>
    <t>Columbia City</t>
  </si>
  <si>
    <t>Plainfield</t>
  </si>
  <si>
    <t>Mishawaka</t>
  </si>
  <si>
    <t>Albany</t>
  </si>
  <si>
    <t>Hope</t>
  </si>
  <si>
    <t>Farmland</t>
  </si>
  <si>
    <t>Danville</t>
  </si>
  <si>
    <t>Elwood</t>
  </si>
  <si>
    <t>Haubstadt</t>
  </si>
  <si>
    <t>Jamestown</t>
  </si>
  <si>
    <t>Angola</t>
  </si>
  <si>
    <t>Avon</t>
  </si>
  <si>
    <t>Argos</t>
  </si>
  <si>
    <t>Rushville</t>
  </si>
  <si>
    <t>Auburn</t>
  </si>
  <si>
    <t>Boswell</t>
  </si>
  <si>
    <t>Liberty</t>
  </si>
  <si>
    <t>Oaktown</t>
  </si>
  <si>
    <t>Kouts</t>
  </si>
  <si>
    <t>Roanoke</t>
  </si>
  <si>
    <t>Orestes</t>
  </si>
  <si>
    <t>Francisco</t>
  </si>
  <si>
    <t>Mecca</t>
  </si>
  <si>
    <t>Woodburn</t>
  </si>
  <si>
    <t>Griffith</t>
  </si>
  <si>
    <t>Osgood</t>
  </si>
  <si>
    <t>Cambridge City</t>
  </si>
  <si>
    <t>Jonesboro</t>
  </si>
  <si>
    <t>Bright</t>
  </si>
  <si>
    <t>Princes Lakes</t>
  </si>
  <si>
    <t>Prince's Lakes</t>
  </si>
  <si>
    <t>Crandall</t>
  </si>
  <si>
    <t>Fowlerton</t>
  </si>
  <si>
    <t>East Germantown</t>
  </si>
  <si>
    <t>Georgetown</t>
  </si>
  <si>
    <t>Zionsville</t>
  </si>
  <si>
    <t>Brook</t>
  </si>
  <si>
    <t>Brazil</t>
  </si>
  <si>
    <t>Brownsburg</t>
  </si>
  <si>
    <t>Covington</t>
  </si>
  <si>
    <t>Porter</t>
  </si>
  <si>
    <t>Thorntown</t>
  </si>
  <si>
    <t>Hamilton</t>
  </si>
  <si>
    <t>Mentone</t>
  </si>
  <si>
    <t>Pendleton</t>
  </si>
  <si>
    <t>Chesterfield</t>
  </si>
  <si>
    <t>Kingsford Heights</t>
  </si>
  <si>
    <t>New Carlisle</t>
  </si>
  <si>
    <t>Monticello</t>
  </si>
  <si>
    <t>Decatur</t>
  </si>
  <si>
    <t>Russiaville</t>
  </si>
  <si>
    <t>Wolcott</t>
  </si>
  <si>
    <t>Plainville</t>
  </si>
  <si>
    <t>Francesville</t>
  </si>
  <si>
    <t>Schererville</t>
  </si>
  <si>
    <t>Chandler</t>
  </si>
  <si>
    <t>Lowell</t>
  </si>
  <si>
    <t>Greencastle</t>
  </si>
  <si>
    <t>New Haven</t>
  </si>
  <si>
    <t>Delphi</t>
  </si>
  <si>
    <t>Akron</t>
  </si>
  <si>
    <t>Advance</t>
  </si>
  <si>
    <t>Cedar Grove</t>
  </si>
  <si>
    <t>Melody Hill</t>
  </si>
  <si>
    <t>Denver</t>
  </si>
  <si>
    <t>Greens Fork</t>
  </si>
  <si>
    <t>Zanesville</t>
  </si>
  <si>
    <t>Amo</t>
  </si>
  <si>
    <t>Burnettsville</t>
  </si>
  <si>
    <t>Earl Park</t>
  </si>
  <si>
    <t>Lagro</t>
  </si>
  <si>
    <t>St. Paul</t>
  </si>
  <si>
    <t>Milton</t>
  </si>
  <si>
    <t>Wilkinson</t>
  </si>
  <si>
    <t>Wingate</t>
  </si>
  <si>
    <t>Sulphur Springs</t>
  </si>
  <si>
    <t>Westfield</t>
  </si>
  <si>
    <t>Greenwood</t>
  </si>
  <si>
    <t>Cloverdale</t>
  </si>
  <si>
    <t>Winslow</t>
  </si>
  <si>
    <t>Bicknell</t>
  </si>
  <si>
    <t>Gosport</t>
  </si>
  <si>
    <t>Greentown</t>
  </si>
  <si>
    <t>Greenfield</t>
  </si>
  <si>
    <t>Paragon</t>
  </si>
  <si>
    <t>New Palestine</t>
  </si>
  <si>
    <t>Monterey</t>
  </si>
  <si>
    <t>Cedar Lake</t>
  </si>
  <si>
    <t>Andrews</t>
  </si>
  <si>
    <t>Ferdinand</t>
  </si>
  <si>
    <t>Middletown</t>
  </si>
  <si>
    <t>Seelyville</t>
  </si>
  <si>
    <t>Winona Lake</t>
  </si>
  <si>
    <t>Upland</t>
  </si>
  <si>
    <t>Veedersburg</t>
  </si>
  <si>
    <t>Grissom AFB</t>
  </si>
  <si>
    <t>West Harrison</t>
  </si>
  <si>
    <t>Huntertown</t>
  </si>
  <si>
    <t>St. Leon</t>
  </si>
  <si>
    <t>Crane</t>
  </si>
  <si>
    <t>Van Buren</t>
  </si>
  <si>
    <t>Hymera</t>
  </si>
  <si>
    <t>Medaryville</t>
  </si>
  <si>
    <t>Dupont</t>
  </si>
  <si>
    <t>La Paz</t>
  </si>
  <si>
    <t>Newtown</t>
  </si>
  <si>
    <t>Sharpsville</t>
  </si>
  <si>
    <t>Glenwood</t>
  </si>
  <si>
    <t>Syracuse</t>
  </si>
  <si>
    <t>Chesterton</t>
  </si>
  <si>
    <t>Ingalls</t>
  </si>
  <si>
    <t>Noblesville</t>
  </si>
  <si>
    <t>Silver Lake</t>
  </si>
  <si>
    <t>Lyons</t>
  </si>
  <si>
    <t>Garrett</t>
  </si>
  <si>
    <t>Bremen</t>
  </si>
  <si>
    <t>Ligonier</t>
  </si>
  <si>
    <t>Fishers</t>
  </si>
  <si>
    <t>Troy</t>
  </si>
  <si>
    <t>Battle Ground</t>
  </si>
  <si>
    <t>Sweetser</t>
  </si>
  <si>
    <t>Utica</t>
  </si>
  <si>
    <t>Hillsboro</t>
  </si>
  <si>
    <t>Ossian</t>
  </si>
  <si>
    <t>Warren</t>
  </si>
  <si>
    <t>Clarks Hill</t>
  </si>
  <si>
    <t>Brookston</t>
  </si>
  <si>
    <t>Poseyville</t>
  </si>
  <si>
    <t>Salt Creek Commons</t>
  </si>
  <si>
    <t>Chalmers</t>
  </si>
  <si>
    <t>Kennard</t>
  </si>
  <si>
    <t>Carlisle</t>
  </si>
  <si>
    <t>Clifford</t>
  </si>
  <si>
    <t>Etna Green</t>
  </si>
  <si>
    <t>Matthews</t>
  </si>
  <si>
    <t>Harmony</t>
  </si>
  <si>
    <t>Rome City</t>
  </si>
  <si>
    <t>Burns Harbor</t>
  </si>
  <si>
    <t>West Terre Haute</t>
  </si>
  <si>
    <t>Kendallville</t>
  </si>
  <si>
    <t>Sellersburg</t>
  </si>
  <si>
    <t>Hudson</t>
  </si>
  <si>
    <t>Leesburg</t>
  </si>
  <si>
    <t>Mount Summit</t>
  </si>
  <si>
    <t>Montgomery</t>
  </si>
  <si>
    <t>Carmel</t>
  </si>
  <si>
    <t>Albion</t>
  </si>
  <si>
    <t>Elnora</t>
  </si>
  <si>
    <t>Gaston</t>
  </si>
  <si>
    <t>Reynolds</t>
  </si>
  <si>
    <t>Bristol</t>
  </si>
  <si>
    <t>Galveston</t>
  </si>
  <si>
    <t>Cumberland</t>
  </si>
  <si>
    <t>Aberdeen</t>
  </si>
  <si>
    <t>Riley</t>
  </si>
  <si>
    <t>Town of Pines</t>
  </si>
  <si>
    <t>Lynnville</t>
  </si>
  <si>
    <t>La Fontaine</t>
  </si>
  <si>
    <t>Crown Point</t>
  </si>
  <si>
    <t>Lanesville</t>
  </si>
  <si>
    <t>Windfall City</t>
  </si>
  <si>
    <t>Michigantown</t>
  </si>
  <si>
    <t>Knightsville</t>
  </si>
  <si>
    <t>Rossville</t>
  </si>
  <si>
    <t>Whitestown</t>
  </si>
  <si>
    <t>Flora</t>
  </si>
  <si>
    <t>Spring Grove</t>
  </si>
  <si>
    <t>West College Corner</t>
  </si>
  <si>
    <t>New Paris</t>
  </si>
  <si>
    <t>Granger</t>
  </si>
  <si>
    <t>Walkerton</t>
  </si>
  <si>
    <t>Pierceton</t>
  </si>
  <si>
    <t>Gentryville</t>
  </si>
  <si>
    <t>Fillmore</t>
  </si>
  <si>
    <t>Spiceland</t>
  </si>
  <si>
    <t>Grabill</t>
  </si>
  <si>
    <t>Walton</t>
  </si>
  <si>
    <t>Millersburg</t>
  </si>
  <si>
    <t>Kirklin</t>
  </si>
  <si>
    <t>North Webster</t>
  </si>
  <si>
    <t>Topeka</t>
  </si>
  <si>
    <t>Sunman</t>
  </si>
  <si>
    <t>Wakarusa</t>
  </si>
  <si>
    <t>Dunlap</t>
  </si>
  <si>
    <t>Monon</t>
  </si>
  <si>
    <t>Fremont</t>
  </si>
  <si>
    <t>Greensboro</t>
  </si>
  <si>
    <t>Montmorenci</t>
  </si>
  <si>
    <t>Van Bibber Lake</t>
  </si>
  <si>
    <t>Mount Auburn</t>
  </si>
  <si>
    <t>Millhousen</t>
  </si>
  <si>
    <t>New Ross</t>
  </si>
  <si>
    <t>Stilesville</t>
  </si>
  <si>
    <t>Amboy</t>
  </si>
  <si>
    <t>Poneto</t>
  </si>
  <si>
    <t>Newburgh</t>
  </si>
  <si>
    <t>Fortville</t>
  </si>
  <si>
    <t>Edwardsport</t>
  </si>
  <si>
    <t>Beverly Shores</t>
  </si>
  <si>
    <t>Clear Lake</t>
  </si>
  <si>
    <t>Indian Village</t>
  </si>
  <si>
    <t>McCordsville</t>
  </si>
  <si>
    <t>Stinesville</t>
  </si>
  <si>
    <t>Darmstadt</t>
  </si>
  <si>
    <t>Roselawn</t>
  </si>
  <si>
    <t>Clayton</t>
  </si>
  <si>
    <t>Santa Claus</t>
  </si>
  <si>
    <t>Marshall</t>
  </si>
  <si>
    <t>Blountsville</t>
  </si>
  <si>
    <t>Buffalo</t>
  </si>
  <si>
    <t>Butlerville</t>
  </si>
  <si>
    <t>Dune Acres</t>
  </si>
  <si>
    <t>Mount Carmel</t>
  </si>
  <si>
    <t>New Middletown</t>
  </si>
  <si>
    <t>Springport</t>
  </si>
  <si>
    <t>Memphis</t>
  </si>
  <si>
    <t>Hoagland</t>
  </si>
  <si>
    <t>Mexico</t>
  </si>
  <si>
    <t>Wheeler</t>
  </si>
  <si>
    <t>Kingsbury</t>
  </si>
  <si>
    <t>Richland</t>
  </si>
  <si>
    <t>New Richmond</t>
  </si>
  <si>
    <t>Newport</t>
  </si>
  <si>
    <t>Salamonia</t>
  </si>
  <si>
    <t>Sidney</t>
  </si>
  <si>
    <t>State Line City</t>
  </si>
  <si>
    <t>Fish Lake</t>
  </si>
  <si>
    <t>Hudson Lake</t>
  </si>
  <si>
    <t>Southport</t>
  </si>
  <si>
    <t>Whiteland</t>
  </si>
  <si>
    <t>Freetown</t>
  </si>
  <si>
    <t>Spurgeon</t>
  </si>
  <si>
    <t>Kimmell</t>
  </si>
  <si>
    <t>Edgewood</t>
  </si>
  <si>
    <t>New Point</t>
  </si>
  <si>
    <t>Elberfeld</t>
  </si>
  <si>
    <t>Monrovia</t>
  </si>
  <si>
    <t>Burlington</t>
  </si>
  <si>
    <t>Alfordsville</t>
  </si>
  <si>
    <t>Arlington</t>
  </si>
  <si>
    <t>Burket</t>
  </si>
  <si>
    <t>Cordry Sweetwater Lakes</t>
  </si>
  <si>
    <t>Corunna</t>
  </si>
  <si>
    <t>Crows Nest</t>
  </si>
  <si>
    <t>East Enterprise</t>
  </si>
  <si>
    <t>Fulton</t>
  </si>
  <si>
    <t>Galena</t>
  </si>
  <si>
    <t>Greenville</t>
  </si>
  <si>
    <t>Harlan</t>
  </si>
  <si>
    <t>Hayden</t>
  </si>
  <si>
    <t>Hazleton</t>
  </si>
  <si>
    <t>Herbst</t>
  </si>
  <si>
    <t>Heritage Lake</t>
  </si>
  <si>
    <t>Hidden Valley</t>
  </si>
  <si>
    <t>Homecroft</t>
  </si>
  <si>
    <t>Howe</t>
  </si>
  <si>
    <t>Jonesville</t>
  </si>
  <si>
    <t>Kempton</t>
  </si>
  <si>
    <t>Lake Santee</t>
  </si>
  <si>
    <t>Lakes of the Four Seasons</t>
  </si>
  <si>
    <t>Laketon</t>
  </si>
  <si>
    <t>Livonia</t>
  </si>
  <si>
    <t>Long Beach</t>
  </si>
  <si>
    <t>Mackey</t>
  </si>
  <si>
    <t>Manilla</t>
  </si>
  <si>
    <t>Meridian Hills</t>
  </si>
  <si>
    <t>Metamora</t>
  </si>
  <si>
    <t>New Washington</t>
  </si>
  <si>
    <t>Norway</t>
  </si>
  <si>
    <t>Owensburg</t>
  </si>
  <si>
    <t>Painted Hills</t>
  </si>
  <si>
    <t>Parkers Settlement</t>
  </si>
  <si>
    <t>Romney</t>
  </si>
  <si>
    <t>San Pierre</t>
  </si>
  <si>
    <t>Sandborn</t>
  </si>
  <si>
    <t>Scotland</t>
  </si>
  <si>
    <t>Shelby</t>
  </si>
  <si>
    <t>Spring Hill</t>
  </si>
  <si>
    <t>St. Bernice</t>
  </si>
  <si>
    <t>Wallace</t>
  </si>
  <si>
    <t>Woodlawn Heights</t>
  </si>
  <si>
    <t>Wynnedale</t>
  </si>
  <si>
    <t>Alton</t>
  </si>
  <si>
    <t>Avoca</t>
  </si>
  <si>
    <t>Blanford</t>
  </si>
  <si>
    <t>Bringhurst</t>
  </si>
  <si>
    <t>Buck Creek</t>
  </si>
  <si>
    <t>Burns City</t>
  </si>
  <si>
    <t>Burrows</t>
  </si>
  <si>
    <t>Canaan</t>
  </si>
  <si>
    <t>Clarksburg</t>
  </si>
  <si>
    <t>Coalmont</t>
  </si>
  <si>
    <t>Colburn</t>
  </si>
  <si>
    <t>Collegeville</t>
  </si>
  <si>
    <t>Country Club Heights</t>
  </si>
  <si>
    <t>Deer Creek</t>
  </si>
  <si>
    <t>Deputy</t>
  </si>
  <si>
    <t>Dover Hill</t>
  </si>
  <si>
    <t>Dresser</t>
  </si>
  <si>
    <t>Emison</t>
  </si>
  <si>
    <t>Florence</t>
  </si>
  <si>
    <t>Foster</t>
  </si>
  <si>
    <t>Fredericksburg</t>
  </si>
  <si>
    <t>Green Hill</t>
  </si>
  <si>
    <t>Harrodsburg</t>
  </si>
  <si>
    <t>Hedrick</t>
  </si>
  <si>
    <t>Independence</t>
  </si>
  <si>
    <t>Jalapa</t>
  </si>
  <si>
    <t>Judyville</t>
  </si>
  <si>
    <t>Kent</t>
  </si>
  <si>
    <t>Lake Dalecarlia</t>
  </si>
  <si>
    <t>Landess</t>
  </si>
  <si>
    <t>Marshfield</t>
  </si>
  <si>
    <t>Merom</t>
  </si>
  <si>
    <t>Mier</t>
  </si>
  <si>
    <t>New Amsterdam</t>
  </si>
  <si>
    <t>New Goshen</t>
  </si>
  <si>
    <t>New Trenton</t>
  </si>
  <si>
    <t>North Crows Nest</t>
  </si>
  <si>
    <t>Pence</t>
  </si>
  <si>
    <t>Point Isabel</t>
  </si>
  <si>
    <t>Raglesville</t>
  </si>
  <si>
    <t>Ragsdale</t>
  </si>
  <si>
    <t>Rainsville</t>
  </si>
  <si>
    <t>Raub</t>
  </si>
  <si>
    <t>River Forest</t>
  </si>
  <si>
    <t>Rolling Prairie</t>
  </si>
  <si>
    <t>Shepardsville</t>
  </si>
  <si>
    <t>Shorewood Forest</t>
  </si>
  <si>
    <t>Sims</t>
  </si>
  <si>
    <t>Stockwell</t>
  </si>
  <si>
    <t>Tab</t>
  </si>
  <si>
    <t>Templeton</t>
  </si>
  <si>
    <t>Toad Hop</t>
  </si>
  <si>
    <t>Tri-Lakes</t>
  </si>
  <si>
    <t>Ulen</t>
  </si>
  <si>
    <t>Vallonia</t>
  </si>
  <si>
    <t>West Point</t>
  </si>
  <si>
    <t>Williams</t>
  </si>
  <si>
    <t>Indian Heights</t>
  </si>
  <si>
    <t>Purdue University</t>
  </si>
  <si>
    <t>% Renters Rent Burdened</t>
  </si>
  <si>
    <t>Point for Rent Burdened</t>
  </si>
  <si>
    <t>% Renters &gt;1 severe housing problem</t>
  </si>
  <si>
    <t>Point for Severe Housing</t>
  </si>
  <si>
    <t>% Renters &lt;= 30% AMI</t>
  </si>
  <si>
    <t>Point for 25% of Renters w/ AMI &lt;=30%</t>
  </si>
  <si>
    <t>Sum of Number of renters under 80% AMI</t>
  </si>
  <si>
    <t>LIHTC Units</t>
  </si>
  <si>
    <t>Ratio</t>
  </si>
  <si>
    <t>Point</t>
  </si>
  <si>
    <t>NAME</t>
  </si>
  <si>
    <t>B25034_002E_2020 or later</t>
  </si>
  <si>
    <t>B25034_003E_2010 to 2019</t>
  </si>
  <si>
    <t>B25034_004E_2000 to 2009</t>
  </si>
  <si>
    <t>B25034_005E_1990 to 1999</t>
  </si>
  <si>
    <t>B25034_006E_1980 to 1989</t>
  </si>
  <si>
    <t>B25034_007E_1970 to 1979</t>
  </si>
  <si>
    <t>B25034_008E_1960 to 1969</t>
  </si>
  <si>
    <t>B25034_009E_1950 to 1959</t>
  </si>
  <si>
    <t>B25034_010E_1940 to 1949</t>
  </si>
  <si>
    <t>B25034_011E_1939 or earlier</t>
  </si>
  <si>
    <t>Point for Year Built</t>
  </si>
  <si>
    <t>B25004_002E_Rent</t>
  </si>
  <si>
    <t>B25004_004E_Sale</t>
  </si>
  <si>
    <t>B25002_001E_Total Housing Units</t>
  </si>
  <si>
    <t>Vacant Ratio</t>
  </si>
  <si>
    <t>Point for LIHTC Ratio</t>
  </si>
  <si>
    <t>County</t>
  </si>
  <si>
    <t>Point for Decade Built</t>
  </si>
  <si>
    <t>Point for Vacant Percentage</t>
  </si>
  <si>
    <t>Total Points</t>
  </si>
  <si>
    <t>Age-Restricted Rental Housing Desert</t>
  </si>
  <si>
    <t>Point for Age-Restricted</t>
  </si>
  <si>
    <t>N/A</t>
  </si>
  <si>
    <t>Total Units</t>
  </si>
  <si>
    <t>Total Renter Households &lt; 80% AMI</t>
  </si>
  <si>
    <t>State average ratio</t>
  </si>
  <si>
    <t>Column1</t>
  </si>
  <si>
    <t>LIHTC Units to 100 Renters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</si>
</sst>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164" fontId="0" fillId="0" borderId="0" xfId="0" applyNumberFormat="1"/>
    <xf numFmtId="165" fontId="0" fillId="0" borderId="0" xfId="0" applyNumberFormat="1"/>
    <xf numFmtId="3" fontId="0" fillId="0" borderId="0" xfId="0" applyNumberFormat="1"/>
    <xf numFmtId="10" fontId="0" fillId="0" borderId="0" xfId="0" applyNumberFormat="1"/>
    <xf numFmtId="9" fontId="0" fillId="0" borderId="0" xfId="1" applyFont="1"/>
    <xf numFmtId="10" fontId="0" fillId="0" borderId="0" xfId="1" applyNumberFormat="1" applyFont="1"/>
    <xf numFmtId="164" fontId="0" fillId="0" borderId="0" xfId="1" applyNumberFormat="1" applyFont="1"/>
    <xf numFmtId="165" fontId="0" fillId="0" borderId="0" xfId="2" applyNumberFormat="1" applyFont="1"/>
    <xf numFmtId="166" fontId="0" fillId="0" borderId="0" xfId="0" applyNumberFormat="1"/>
    <xf numFmtId="166" fontId="0" fillId="0" borderId="0" xfId="2" applyNumberFormat="1" applyFont="1"/>
    <xf numFmtId="166" fontId="0" fillId="0" borderId="0" xfId="1" applyNumberFormat="1" applyFont="1"/>
  </cellXfs>
  <cellStyles count="3">
    <cellStyle name="Comma" xfId="2" builtinId="3"/>
    <cellStyle name="Normal" xfId="0" builtinId="0"/>
    <cellStyle name="Percent" xfId="1" builtinId="5"/>
  </cellStyles>
  <dxfs count="14"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4" formatCode="0.00%"/>
    </dxf>
    <dxf>
      <numFmt numFmtId="0" formatCode="General"/>
    </dxf>
    <dxf>
      <numFmt numFmtId="0" formatCode="General"/>
    </dxf>
    <dxf>
      <numFmt numFmtId="0" formatCode="General"/>
    </dxf>
    <dxf>
      <numFmt numFmtId="166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.0%"/>
    </dxf>
    <dxf>
      <numFmt numFmtId="164" formatCode="0.0%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4C65D3A-76B3-4923-85CE-CF956FC68054}" name="Table2" displayName="Table2" ref="A1:J698" totalsRowShown="0">
  <autoFilter ref="A1:J698" xr:uid="{B4C65D3A-76B3-4923-85CE-CF956FC68054}"/>
  <sortState xmlns:xlrd2="http://schemas.microsoft.com/office/spreadsheetml/2017/richdata2" ref="A2:J698">
    <sortCondition ref="A1:A698"/>
  </sortState>
  <tableColumns count="10">
    <tableColumn id="1" xr3:uid="{103CDAC8-9499-4774-A561-3159BD9685ED}" name="placename"/>
    <tableColumn id="10" xr3:uid="{92E794F1-4289-4FC7-A466-73CE1F58075F}" name="Total Points" dataDxfId="13">
      <calculatedColumnFormula>Table2[[#This Row],[Point for Rent Burdened]]+Table2[[#This Row],[Point for Severe Housing]]+Table2[[#This Row],[Point for 25% of Renters w/ AMI &lt;=30%]]+Table2[[#This Row],[Point for LIHTC Ratio]]</calculatedColumnFormula>
    </tableColumn>
    <tableColumn id="2" xr3:uid="{2712F964-0AD4-44BB-AD90-50B4D54DE695}" name="% Renters Rent Burdened" dataDxfId="12"/>
    <tableColumn id="3" xr3:uid="{7C9580BD-D28A-4C34-8236-37702DA7C9D1}" name="Point for Rent Burdened"/>
    <tableColumn id="4" xr3:uid="{363C86F9-7437-42DC-ADBE-A707E4038406}" name="% Renters &gt;1 severe housing problem" dataDxfId="11" dataCellStyle="Percent"/>
    <tableColumn id="5" xr3:uid="{B3A29C14-2497-413C-B596-22AE6AF74D3C}" name="Point for Severe Housing"/>
    <tableColumn id="6" xr3:uid="{48DBBD8C-AA23-4325-8788-A80C6BC777C1}" name="% Renters &lt;= 30% AMI" dataDxfId="10" dataCellStyle="Percent"/>
    <tableColumn id="7" xr3:uid="{C132D1BC-0E38-40BF-B205-43E814A81911}" name="Point for 25% of Renters w/ AMI &lt;=30%"/>
    <tableColumn id="8" xr3:uid="{0508DBB6-E218-4D74-91F4-0E74F64B21EC}" name="LIHTC Units to 100 Renters Ratio" dataDxfId="9" dataCellStyle="Comma">
      <calculatedColumnFormula>_xlfn.XLOOKUP(Table2[[#This Row],[placename]],Table1[placename],Table1[Column1])</calculatedColumnFormula>
    </tableColumn>
    <tableColumn id="9" xr3:uid="{2977058F-90ED-4821-8CE1-D9A03DF46D75}" name="Point for LIHTC Ratio" dataDxfId="8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4C7B8FB-6AA6-4C5E-AA16-4042BB35BD68}" name="Table3" displayName="Table3" ref="A1:F93" totalsRowShown="0">
  <autoFilter ref="A1:F93" xr:uid="{64C7B8FB-6AA6-4C5E-AA16-4042BB35BD68}"/>
  <sortState xmlns:xlrd2="http://schemas.microsoft.com/office/spreadsheetml/2017/richdata2" ref="A2:E93">
    <sortCondition ref="A1:A93"/>
  </sortState>
  <tableColumns count="6">
    <tableColumn id="1" xr3:uid="{CA7600E6-5439-4DD4-A5F3-888585CCCFDA}" name="County"/>
    <tableColumn id="5" xr3:uid="{4C6FC017-3010-4479-A133-3305D20E8CBC}" name="Total Points" dataDxfId="7">
      <calculatedColumnFormula>Table3[[#This Row],[Point for Population Growth]]+Table3[[#This Row],[Point for Decade Built]]+Table3[[#This Row],[Point for Vacant Percentage]]+Table3[[#This Row],[Point for Age-Restricted]]</calculatedColumnFormula>
    </tableColumn>
    <tableColumn id="2" xr3:uid="{FF77EE11-0E11-4D87-AAAE-12B0C84DDBEF}" name="Point for Population Growth"/>
    <tableColumn id="3" xr3:uid="{6C19537B-A442-40EF-8451-1C3D98698873}" name="Point for Decade Built"/>
    <tableColumn id="4" xr3:uid="{C3B9131D-BC76-4529-9D9F-2AFA0336E8DE}" name="Point for Vacant Percentage"/>
    <tableColumn id="6" xr3:uid="{DE3B3661-F9F7-4349-8FA1-25496D697F72}" name="Point for Age-Restricted" dataDxfId="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E7CF998-4076-443D-8701-858CD90AB13C}" name="Table4" displayName="Table4" ref="A1:C698" totalsRowShown="0">
  <autoFilter ref="A1:C698" xr:uid="{7E7CF998-4076-443D-8701-858CD90AB13C}"/>
  <sortState xmlns:xlrd2="http://schemas.microsoft.com/office/spreadsheetml/2017/richdata2" ref="A2:C698">
    <sortCondition descending="1" ref="B1:B698"/>
  </sortState>
  <tableColumns count="3">
    <tableColumn id="1" xr3:uid="{9C8DA53C-5203-45A7-816E-C7EDC2A8318F}" name="placename"/>
    <tableColumn id="2" xr3:uid="{A21B7956-75BA-402A-8388-FD857C9DC131}" name="% Renters Rent Burdened" dataDxfId="5"/>
    <tableColumn id="3" xr3:uid="{A5CB93DD-DD77-4BC0-9ED1-0E2B2AF4B0A0}" name="Point for Rent Burdened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BAFFD97-E070-43D3-9659-64023E1C46C0}" name="Table5" displayName="Table5" ref="A1:C698" totalsRowShown="0">
  <autoFilter ref="A1:C698" xr:uid="{3BAFFD97-E070-43D3-9659-64023E1C46C0}"/>
  <tableColumns count="3">
    <tableColumn id="1" xr3:uid="{D6E0413A-D039-4492-BFF8-3A7EB8E23918}" name="placename"/>
    <tableColumn id="2" xr3:uid="{CCCD6640-90A2-48AB-8E1D-A8D54AB2EF18}" name="% Renters &gt;1 severe housing problem" dataDxfId="4"/>
    <tableColumn id="3" xr3:uid="{7144479E-5F65-4C9B-8B17-DD0114DB705C}" name="Point for Severe Housing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592FF13-673A-45D8-AA9A-2F4F5F427FBC}" name="Table6" displayName="Table6" ref="A1:C698" totalsRowShown="0">
  <autoFilter ref="A1:C698" xr:uid="{E592FF13-673A-45D8-AA9A-2F4F5F427FBC}"/>
  <tableColumns count="3">
    <tableColumn id="1" xr3:uid="{CE5981E8-B044-4104-8005-2FB5E6076A8E}" name="placename"/>
    <tableColumn id="2" xr3:uid="{D96D2C44-F5F9-40CF-B3B1-AA072A063178}" name="% Renters &lt;= 30% AMI" dataDxfId="3"/>
    <tableColumn id="3" xr3:uid="{95961A68-DEAC-4C23-9A18-920C13A5B307}" name="Point for 25% of Renters w/ AMI &lt;=30%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08FFD9-6406-43AC-89DF-262D625F0A83}" name="Table1" displayName="Table1" ref="A1:F697" totalsRowShown="0">
  <autoFilter ref="A1:F697" xr:uid="{F6190402-8C0C-4638-8DF3-2509F8E024BB}"/>
  <tableColumns count="6">
    <tableColumn id="1" xr3:uid="{2F3A4A70-B27D-4215-922D-1069E1664673}" name="placename"/>
    <tableColumn id="6" xr3:uid="{8281D528-4E34-40E0-BCAB-E02696DA7927}" name="Column1" dataDxfId="2">
      <calculatedColumnFormula>Table1[[#This Row],[Ratio]]*100</calculatedColumnFormula>
    </tableColumn>
    <tableColumn id="2" xr3:uid="{085B05F6-8EB5-4603-A1F5-3B48AFD81936}" name="Sum of Number of renters under 80% AMI"/>
    <tableColumn id="4" xr3:uid="{2C3A235F-E889-478F-844F-3BBA4CE063F6}" name="LIHTC Units" dataDxfId="1"/>
    <tableColumn id="5" xr3:uid="{E9D6A39C-4589-44B1-A490-B607B8C4E9F2}" name="Ratio" dataDxfId="0"/>
    <tableColumn id="3" xr3:uid="{B8650674-7239-4200-8D4A-B77B182049B8}" name="Poin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77780-BFB4-4A82-8F22-56BED09A9BA9}">
  <dimension ref="A1:J698"/>
  <sheetViews>
    <sheetView tabSelected="1" workbookViewId="0">
      <selection activeCell="S22" sqref="S22"/>
    </sheetView>
  </sheetViews>
  <sheetFormatPr defaultRowHeight="15" x14ac:dyDescent="0.25"/>
  <cols>
    <col min="1" max="1" width="24" bestFit="1" customWidth="1"/>
    <col min="2" max="2" width="24" customWidth="1"/>
    <col min="3" max="3" width="26.7109375" style="3" hidden="1" customWidth="1"/>
    <col min="4" max="4" width="25.28515625" bestFit="1" customWidth="1"/>
    <col min="5" max="5" width="37.85546875" style="7" hidden="1" customWidth="1"/>
    <col min="6" max="6" width="26" bestFit="1" customWidth="1"/>
    <col min="7" max="7" width="22.85546875" style="7" hidden="1" customWidth="1"/>
    <col min="8" max="8" width="38" bestFit="1" customWidth="1"/>
    <col min="9" max="9" width="29.42578125" style="13" hidden="1" customWidth="1"/>
    <col min="10" max="10" width="22.28515625" bestFit="1" customWidth="1"/>
  </cols>
  <sheetData>
    <row r="1" spans="1:10" x14ac:dyDescent="0.25">
      <c r="A1" t="s">
        <v>95</v>
      </c>
      <c r="B1" t="s">
        <v>824</v>
      </c>
      <c r="C1" s="3" t="s">
        <v>794</v>
      </c>
      <c r="D1" t="s">
        <v>795</v>
      </c>
      <c r="E1" t="s">
        <v>796</v>
      </c>
      <c r="F1" t="s">
        <v>797</v>
      </c>
      <c r="G1" t="s">
        <v>798</v>
      </c>
      <c r="H1" t="s">
        <v>799</v>
      </c>
      <c r="I1" s="12" t="s">
        <v>832</v>
      </c>
      <c r="J1" t="s">
        <v>820</v>
      </c>
    </row>
    <row r="2" spans="1:10" x14ac:dyDescent="0.25">
      <c r="A2" t="s">
        <v>606</v>
      </c>
      <c r="B2">
        <f>Table2[[#This Row],[Point for Rent Burdened]]+Table2[[#This Row],[Point for Severe Housing]]+Table2[[#This Row],[Point for 25% of Renters w/ AMI &lt;=30%]]+Table2[[#This Row],[Point for LIHTC Ratio]]</f>
        <v>2</v>
      </c>
      <c r="C2" s="3">
        <v>0.26669999999999999</v>
      </c>
      <c r="D2">
        <v>0</v>
      </c>
      <c r="E2" s="9">
        <v>0.3</v>
      </c>
      <c r="F2">
        <v>1</v>
      </c>
      <c r="G2" s="9">
        <v>6.6699999999999995E-2</v>
      </c>
      <c r="H2">
        <v>0</v>
      </c>
      <c r="I2" s="12">
        <f>_xlfn.XLOOKUP(Table2[[#This Row],[placename]],Table1[placename],Table1[Column1])</f>
        <v>0</v>
      </c>
      <c r="J2">
        <v>1</v>
      </c>
    </row>
    <row r="3" spans="1:10" x14ac:dyDescent="0.25">
      <c r="A3" t="s">
        <v>514</v>
      </c>
      <c r="B3">
        <f>Table2[[#This Row],[Point for Rent Burdened]]+Table2[[#This Row],[Point for Severe Housing]]+Table2[[#This Row],[Point for 25% of Renters w/ AMI &lt;=30%]]+Table2[[#This Row],[Point for LIHTC Ratio]]</f>
        <v>2</v>
      </c>
      <c r="C3" s="3">
        <v>0.6</v>
      </c>
      <c r="D3">
        <v>1</v>
      </c>
      <c r="E3" s="9">
        <v>0.1333</v>
      </c>
      <c r="F3">
        <v>0</v>
      </c>
      <c r="G3" s="9">
        <v>0.1333</v>
      </c>
      <c r="H3">
        <v>0</v>
      </c>
      <c r="I3" s="12">
        <f>_xlfn.XLOOKUP(Table2[[#This Row],[placename]],Table1[placename],Table1[Column1])</f>
        <v>0</v>
      </c>
      <c r="J3">
        <v>1</v>
      </c>
    </row>
    <row r="4" spans="1:10" x14ac:dyDescent="0.25">
      <c r="A4" t="s">
        <v>513</v>
      </c>
      <c r="B4">
        <f>Table2[[#This Row],[Point for Rent Burdened]]+Table2[[#This Row],[Point for Severe Housing]]+Table2[[#This Row],[Point for 25% of Renters w/ AMI &lt;=30%]]+Table2[[#This Row],[Point for LIHTC Ratio]]</f>
        <v>1</v>
      </c>
      <c r="C4" s="3">
        <v>0.37330000000000002</v>
      </c>
      <c r="D4">
        <v>0</v>
      </c>
      <c r="E4" s="9">
        <v>0.26669999999999999</v>
      </c>
      <c r="F4">
        <v>1</v>
      </c>
      <c r="G4" s="9">
        <v>0.1333</v>
      </c>
      <c r="H4">
        <v>0</v>
      </c>
      <c r="I4" s="12">
        <f>_xlfn.XLOOKUP(Table2[[#This Row],[placename]],Table1[placename],Table1[Column1])</f>
        <v>26.229508196721312</v>
      </c>
      <c r="J4">
        <v>0</v>
      </c>
    </row>
    <row r="5" spans="1:10" x14ac:dyDescent="0.25">
      <c r="A5" t="s">
        <v>96</v>
      </c>
      <c r="B5">
        <f>Table2[[#This Row],[Point for Rent Burdened]]+Table2[[#This Row],[Point for Severe Housing]]+Table2[[#This Row],[Point for 25% of Renters w/ AMI &lt;=30%]]+Table2[[#This Row],[Point for LIHTC Ratio]]</f>
        <v>4</v>
      </c>
      <c r="C5" s="3">
        <v>1</v>
      </c>
      <c r="D5">
        <v>1</v>
      </c>
      <c r="E5" s="9">
        <v>1</v>
      </c>
      <c r="F5">
        <v>1</v>
      </c>
      <c r="G5" s="9">
        <v>1</v>
      </c>
      <c r="H5">
        <v>1</v>
      </c>
      <c r="I5" s="12">
        <v>0</v>
      </c>
      <c r="J5">
        <v>1</v>
      </c>
    </row>
    <row r="6" spans="1:10" x14ac:dyDescent="0.25">
      <c r="A6" t="s">
        <v>456</v>
      </c>
      <c r="B6">
        <f>Table2[[#This Row],[Point for Rent Burdened]]+Table2[[#This Row],[Point for Severe Housing]]+Table2[[#This Row],[Point for 25% of Renters w/ AMI &lt;=30%]]+Table2[[#This Row],[Point for LIHTC Ratio]]</f>
        <v>1</v>
      </c>
      <c r="C6" s="3">
        <v>0.25569999999999998</v>
      </c>
      <c r="D6">
        <v>0</v>
      </c>
      <c r="E6" s="9">
        <v>0.21310000000000001</v>
      </c>
      <c r="F6">
        <v>0</v>
      </c>
      <c r="G6" s="9">
        <v>0.18029999999999999</v>
      </c>
      <c r="H6">
        <v>0</v>
      </c>
      <c r="I6" s="12">
        <f>_xlfn.XLOOKUP(Table2[[#This Row],[placename]],Table1[placename],Table1[Column1])</f>
        <v>0</v>
      </c>
      <c r="J6">
        <v>1</v>
      </c>
    </row>
    <row r="7" spans="1:10" x14ac:dyDescent="0.25">
      <c r="A7" t="s">
        <v>599</v>
      </c>
      <c r="B7">
        <f>Table2[[#This Row],[Point for Rent Burdened]]+Table2[[#This Row],[Point for Severe Housing]]+Table2[[#This Row],[Point for 25% of Renters w/ AMI &lt;=30%]]+Table2[[#This Row],[Point for LIHTC Ratio]]</f>
        <v>1</v>
      </c>
      <c r="C7" s="3">
        <v>0.27500000000000002</v>
      </c>
      <c r="D7">
        <v>0</v>
      </c>
      <c r="E7" s="9">
        <v>0.15</v>
      </c>
      <c r="F7">
        <v>0</v>
      </c>
      <c r="G7" s="9">
        <v>7.4999999999999997E-2</v>
      </c>
      <c r="H7">
        <v>0</v>
      </c>
      <c r="I7" s="12">
        <f>_xlfn.XLOOKUP(Table2[[#This Row],[placename]],Table1[placename],Table1[Column1])</f>
        <v>0</v>
      </c>
      <c r="J7">
        <v>1</v>
      </c>
    </row>
    <row r="8" spans="1:10" x14ac:dyDescent="0.25">
      <c r="A8" t="s">
        <v>320</v>
      </c>
      <c r="B8">
        <f>Table2[[#This Row],[Point for Rent Burdened]]+Table2[[#This Row],[Point for Severe Housing]]+Table2[[#This Row],[Point for 25% of Renters w/ AMI &lt;=30%]]+Table2[[#This Row],[Point for LIHTC Ratio]]</f>
        <v>2</v>
      </c>
      <c r="C8" s="3">
        <v>0.45050000000000001</v>
      </c>
      <c r="D8">
        <v>1</v>
      </c>
      <c r="E8" s="9">
        <v>0.19819999999999999</v>
      </c>
      <c r="F8">
        <v>0</v>
      </c>
      <c r="G8" s="9">
        <v>0.27029999999999998</v>
      </c>
      <c r="H8">
        <v>1</v>
      </c>
      <c r="I8" s="12">
        <f>_xlfn.XLOOKUP(Table2[[#This Row],[placename]],Table1[placename],Table1[Column1])</f>
        <v>46.885245901639344</v>
      </c>
      <c r="J8">
        <v>0</v>
      </c>
    </row>
    <row r="9" spans="1:10" x14ac:dyDescent="0.25">
      <c r="A9" t="s">
        <v>691</v>
      </c>
      <c r="B9">
        <f>Table2[[#This Row],[Point for Rent Burdened]]+Table2[[#This Row],[Point for Severe Housing]]+Table2[[#This Row],[Point for 25% of Renters w/ AMI &lt;=30%]]+Table2[[#This Row],[Point for LIHTC Ratio]]</f>
        <v>1</v>
      </c>
      <c r="C9" s="3">
        <v>0</v>
      </c>
      <c r="D9">
        <v>0</v>
      </c>
      <c r="E9" s="9">
        <v>0</v>
      </c>
      <c r="F9">
        <v>0</v>
      </c>
      <c r="G9" s="9">
        <v>0</v>
      </c>
      <c r="H9">
        <v>0</v>
      </c>
      <c r="I9" s="12">
        <v>0</v>
      </c>
      <c r="J9">
        <v>1</v>
      </c>
    </row>
    <row r="10" spans="1:10" x14ac:dyDescent="0.25">
      <c r="A10" t="s">
        <v>735</v>
      </c>
      <c r="B10">
        <f>Table2[[#This Row],[Point for Rent Burdened]]+Table2[[#This Row],[Point for Severe Housing]]+Table2[[#This Row],[Point for 25% of Renters w/ AMI &lt;=30%]]+Table2[[#This Row],[Point for LIHTC Ratio]]</f>
        <v>1</v>
      </c>
      <c r="C10" s="3" t="s">
        <v>827</v>
      </c>
      <c r="D10">
        <v>0</v>
      </c>
      <c r="E10" s="9" t="s">
        <v>827</v>
      </c>
      <c r="F10">
        <v>0</v>
      </c>
      <c r="G10" s="9" t="s">
        <v>827</v>
      </c>
      <c r="H10">
        <v>0</v>
      </c>
      <c r="I10" s="12">
        <v>0</v>
      </c>
      <c r="J10">
        <v>1</v>
      </c>
    </row>
    <row r="11" spans="1:10" x14ac:dyDescent="0.25">
      <c r="A11" t="s">
        <v>161</v>
      </c>
      <c r="B11">
        <f>Table2[[#This Row],[Point for Rent Burdened]]+Table2[[#This Row],[Point for Severe Housing]]+Table2[[#This Row],[Point for 25% of Renters w/ AMI &lt;=30%]]+Table2[[#This Row],[Point for LIHTC Ratio]]</f>
        <v>4</v>
      </c>
      <c r="C11" s="3">
        <v>0.5111</v>
      </c>
      <c r="D11">
        <v>1</v>
      </c>
      <c r="E11" s="9">
        <v>0.44440000000000002</v>
      </c>
      <c r="F11">
        <v>1</v>
      </c>
      <c r="G11" s="9">
        <v>0.44440000000000002</v>
      </c>
      <c r="H11">
        <v>1</v>
      </c>
      <c r="I11" s="12">
        <f>_xlfn.XLOOKUP(Table2[[#This Row],[placename]],Table1[placename],Table1[Column1])</f>
        <v>0</v>
      </c>
      <c r="J11">
        <v>1</v>
      </c>
    </row>
    <row r="12" spans="1:10" x14ac:dyDescent="0.25">
      <c r="A12" t="s">
        <v>97</v>
      </c>
      <c r="B12">
        <f>Table2[[#This Row],[Point for Rent Burdened]]+Table2[[#This Row],[Point for Severe Housing]]+Table2[[#This Row],[Point for 25% of Renters w/ AMI &lt;=30%]]+Table2[[#This Row],[Point for LIHTC Ratio]]</f>
        <v>4</v>
      </c>
      <c r="C12" s="3">
        <v>1</v>
      </c>
      <c r="D12">
        <v>1</v>
      </c>
      <c r="E12" s="9">
        <v>1</v>
      </c>
      <c r="F12">
        <v>1</v>
      </c>
      <c r="G12" s="9">
        <v>1</v>
      </c>
      <c r="H12">
        <v>1</v>
      </c>
      <c r="I12" s="12">
        <v>0</v>
      </c>
      <c r="J12">
        <v>1</v>
      </c>
    </row>
    <row r="13" spans="1:10" x14ac:dyDescent="0.25">
      <c r="A13" t="s">
        <v>646</v>
      </c>
      <c r="B13">
        <f>Table2[[#This Row],[Point for Rent Burdened]]+Table2[[#This Row],[Point for Severe Housing]]+Table2[[#This Row],[Point for 25% of Renters w/ AMI &lt;=30%]]+Table2[[#This Row],[Point for LIHTC Ratio]]</f>
        <v>2</v>
      </c>
      <c r="C13" s="3">
        <v>0.26669999999999999</v>
      </c>
      <c r="D13">
        <v>0</v>
      </c>
      <c r="E13" s="9">
        <v>0.26669999999999999</v>
      </c>
      <c r="F13">
        <v>1</v>
      </c>
      <c r="G13" s="9">
        <v>0</v>
      </c>
      <c r="H13">
        <v>0</v>
      </c>
      <c r="I13" s="12">
        <f>_xlfn.XLOOKUP(Table2[[#This Row],[placename]],Table1[placename],Table1[Column1])</f>
        <v>0</v>
      </c>
      <c r="J13">
        <v>1</v>
      </c>
    </row>
    <row r="14" spans="1:10" x14ac:dyDescent="0.25">
      <c r="A14" t="s">
        <v>126</v>
      </c>
      <c r="B14">
        <f>Table2[[#This Row],[Point for Rent Burdened]]+Table2[[#This Row],[Point for Severe Housing]]+Table2[[#This Row],[Point for 25% of Renters w/ AMI &lt;=30%]]+Table2[[#This Row],[Point for LIHTC Ratio]]</f>
        <v>2</v>
      </c>
      <c r="C14" s="3">
        <v>0</v>
      </c>
      <c r="D14">
        <v>0</v>
      </c>
      <c r="E14" s="9">
        <v>0</v>
      </c>
      <c r="F14">
        <v>0</v>
      </c>
      <c r="G14" s="9">
        <v>0.6</v>
      </c>
      <c r="H14">
        <v>1</v>
      </c>
      <c r="I14" s="12">
        <f>_xlfn.XLOOKUP(Table2[[#This Row],[placename]],Table1[placename],Table1[Column1])</f>
        <v>0</v>
      </c>
      <c r="J14">
        <v>1</v>
      </c>
    </row>
    <row r="15" spans="1:10" x14ac:dyDescent="0.25">
      <c r="A15" t="s">
        <v>520</v>
      </c>
      <c r="B15">
        <f>Table2[[#This Row],[Point for Rent Burdened]]+Table2[[#This Row],[Point for Severe Housing]]+Table2[[#This Row],[Point for 25% of Renters w/ AMI &lt;=30%]]+Table2[[#This Row],[Point for LIHTC Ratio]]</f>
        <v>1</v>
      </c>
      <c r="C15" s="3">
        <v>0.4</v>
      </c>
      <c r="D15">
        <v>0</v>
      </c>
      <c r="E15" s="9">
        <v>0.1333</v>
      </c>
      <c r="F15">
        <v>0</v>
      </c>
      <c r="G15" s="9">
        <v>0.1333</v>
      </c>
      <c r="H15">
        <v>0</v>
      </c>
      <c r="I15" s="12">
        <f>_xlfn.XLOOKUP(Table2[[#This Row],[placename]],Table1[placename],Table1[Column1])</f>
        <v>0</v>
      </c>
      <c r="J15">
        <v>1</v>
      </c>
    </row>
    <row r="16" spans="1:10" x14ac:dyDescent="0.25">
      <c r="A16" t="s">
        <v>245</v>
      </c>
      <c r="B16">
        <f>Table2[[#This Row],[Point for Rent Burdened]]+Table2[[#This Row],[Point for Severe Housing]]+Table2[[#This Row],[Point for 25% of Renters w/ AMI &lt;=30%]]+Table2[[#This Row],[Point for LIHTC Ratio]]</f>
        <v>4</v>
      </c>
      <c r="C16" s="3">
        <v>0.49619999999999997</v>
      </c>
      <c r="D16">
        <v>1</v>
      </c>
      <c r="E16" s="9">
        <v>0.31530000000000002</v>
      </c>
      <c r="F16">
        <v>1</v>
      </c>
      <c r="G16" s="9">
        <v>0.33929999999999999</v>
      </c>
      <c r="H16">
        <v>1</v>
      </c>
      <c r="I16" s="12">
        <f>_xlfn.XLOOKUP(Table2[[#This Row],[placename]],Table1[placename],Table1[Column1])</f>
        <v>11.224489795918368</v>
      </c>
      <c r="J16">
        <v>1</v>
      </c>
    </row>
    <row r="17" spans="1:10" x14ac:dyDescent="0.25">
      <c r="A17" t="s">
        <v>541</v>
      </c>
      <c r="B17">
        <f>Table2[[#This Row],[Point for Rent Burdened]]+Table2[[#This Row],[Point for Severe Housing]]+Table2[[#This Row],[Point for 25% of Renters w/ AMI &lt;=30%]]+Table2[[#This Row],[Point for LIHTC Ratio]]</f>
        <v>1</v>
      </c>
      <c r="C17" s="3">
        <v>0.27500000000000002</v>
      </c>
      <c r="D17">
        <v>0</v>
      </c>
      <c r="E17" s="9">
        <v>0.05</v>
      </c>
      <c r="F17">
        <v>0</v>
      </c>
      <c r="G17" s="9">
        <v>0.125</v>
      </c>
      <c r="H17">
        <v>0</v>
      </c>
      <c r="I17" s="12">
        <f>_xlfn.XLOOKUP(Table2[[#This Row],[placename]],Table1[placename],Table1[Column1])</f>
        <v>0</v>
      </c>
      <c r="J17">
        <v>1</v>
      </c>
    </row>
    <row r="18" spans="1:10" x14ac:dyDescent="0.25">
      <c r="A18" t="s">
        <v>463</v>
      </c>
      <c r="B18">
        <f>Table2[[#This Row],[Point for Rent Burdened]]+Table2[[#This Row],[Point for Severe Housing]]+Table2[[#This Row],[Point for 25% of Renters w/ AMI &lt;=30%]]+Table2[[#This Row],[Point for LIHTC Ratio]]</f>
        <v>0</v>
      </c>
      <c r="C18" s="3">
        <v>0.32619999999999999</v>
      </c>
      <c r="D18">
        <v>0</v>
      </c>
      <c r="E18" s="9">
        <v>0.20069999999999999</v>
      </c>
      <c r="F18">
        <v>0</v>
      </c>
      <c r="G18" s="9">
        <v>0.17199999999999999</v>
      </c>
      <c r="H18">
        <v>0</v>
      </c>
      <c r="I18" s="12">
        <f>_xlfn.XLOOKUP(Table2[[#This Row],[placename]],Table1[placename],Table1[Column1])</f>
        <v>15.252525252525254</v>
      </c>
      <c r="J18">
        <v>0</v>
      </c>
    </row>
    <row r="19" spans="1:10" x14ac:dyDescent="0.25">
      <c r="A19" t="s">
        <v>216</v>
      </c>
      <c r="B19">
        <f>Table2[[#This Row],[Point for Rent Burdened]]+Table2[[#This Row],[Point for Severe Housing]]+Table2[[#This Row],[Point for 25% of Renters w/ AMI &lt;=30%]]+Table2[[#This Row],[Point for LIHTC Ratio]]</f>
        <v>1</v>
      </c>
      <c r="C19" s="3">
        <v>0.3488</v>
      </c>
      <c r="D19">
        <v>0</v>
      </c>
      <c r="E19" s="9">
        <v>0.186</v>
      </c>
      <c r="F19">
        <v>0</v>
      </c>
      <c r="G19" s="9">
        <v>0.37209999999999999</v>
      </c>
      <c r="H19">
        <v>1</v>
      </c>
      <c r="I19" s="12">
        <f>_xlfn.XLOOKUP(Table2[[#This Row],[placename]],Table1[placename],Table1[Column1])</f>
        <v>28.421052631578945</v>
      </c>
      <c r="J19">
        <v>0</v>
      </c>
    </row>
    <row r="20" spans="1:10" x14ac:dyDescent="0.25">
      <c r="A20" t="s">
        <v>465</v>
      </c>
      <c r="B20">
        <f>Table2[[#This Row],[Point for Rent Burdened]]+Table2[[#This Row],[Point for Severe Housing]]+Table2[[#This Row],[Point for 25% of Renters w/ AMI &lt;=30%]]+Table2[[#This Row],[Point for LIHTC Ratio]]</f>
        <v>1</v>
      </c>
      <c r="C20" s="3">
        <v>0.31490000000000001</v>
      </c>
      <c r="D20">
        <v>0</v>
      </c>
      <c r="E20" s="9">
        <v>0.1489</v>
      </c>
      <c r="F20">
        <v>0</v>
      </c>
      <c r="G20" s="9">
        <v>0.17019999999999999</v>
      </c>
      <c r="H20">
        <v>0</v>
      </c>
      <c r="I20" s="12">
        <f>_xlfn.XLOOKUP(Table2[[#This Row],[placename]],Table1[placename],Table1[Column1])</f>
        <v>0</v>
      </c>
      <c r="J20">
        <v>1</v>
      </c>
    </row>
    <row r="21" spans="1:10" x14ac:dyDescent="0.25">
      <c r="A21" t="s">
        <v>692</v>
      </c>
      <c r="B21">
        <f>Table2[[#This Row],[Point for Rent Burdened]]+Table2[[#This Row],[Point for Severe Housing]]+Table2[[#This Row],[Point for 25% of Renters w/ AMI &lt;=30%]]+Table2[[#This Row],[Point for LIHTC Ratio]]</f>
        <v>1</v>
      </c>
      <c r="C21" s="3">
        <v>0</v>
      </c>
      <c r="D21">
        <v>0</v>
      </c>
      <c r="E21" s="9">
        <v>0</v>
      </c>
      <c r="F21">
        <v>0</v>
      </c>
      <c r="G21" s="9">
        <v>0</v>
      </c>
      <c r="H21">
        <v>0</v>
      </c>
      <c r="I21" s="12">
        <f>_xlfn.XLOOKUP(Table2[[#This Row],[placename]],Table1[placename],Table1[Column1])</f>
        <v>0</v>
      </c>
      <c r="J21">
        <v>1</v>
      </c>
    </row>
    <row r="22" spans="1:10" x14ac:dyDescent="0.25">
      <c r="A22" t="s">
        <v>276</v>
      </c>
      <c r="B22">
        <f>Table2[[#This Row],[Point for Rent Burdened]]+Table2[[#This Row],[Point for Severe Housing]]+Table2[[#This Row],[Point for 25% of Renters w/ AMI &lt;=30%]]+Table2[[#This Row],[Point for LIHTC Ratio]]</f>
        <v>2</v>
      </c>
      <c r="C22" s="3">
        <v>0.16919999999999999</v>
      </c>
      <c r="D22">
        <v>0</v>
      </c>
      <c r="E22" s="9">
        <v>7.6899999999999996E-2</v>
      </c>
      <c r="F22">
        <v>0</v>
      </c>
      <c r="G22" s="9">
        <v>0.30769999999999997</v>
      </c>
      <c r="H22">
        <v>1</v>
      </c>
      <c r="I22" s="12">
        <f>_xlfn.XLOOKUP(Table2[[#This Row],[placename]],Table1[placename],Table1[Column1])</f>
        <v>0</v>
      </c>
      <c r="J22">
        <v>1</v>
      </c>
    </row>
    <row r="23" spans="1:10" x14ac:dyDescent="0.25">
      <c r="A23" t="s">
        <v>136</v>
      </c>
      <c r="B23">
        <f>Table2[[#This Row],[Point for Rent Burdened]]+Table2[[#This Row],[Point for Severe Housing]]+Table2[[#This Row],[Point for 25% of Renters w/ AMI &lt;=30%]]+Table2[[#This Row],[Point for LIHTC Ratio]]</f>
        <v>4</v>
      </c>
      <c r="C23" s="3">
        <v>0.63329999999999997</v>
      </c>
      <c r="D23">
        <v>1</v>
      </c>
      <c r="E23" s="9">
        <v>0.5</v>
      </c>
      <c r="F23">
        <v>1</v>
      </c>
      <c r="G23" s="9">
        <v>0.5</v>
      </c>
      <c r="H23">
        <v>1</v>
      </c>
      <c r="I23" s="12">
        <f>_xlfn.XLOOKUP(Table2[[#This Row],[placename]],Table1[placename],Table1[Column1])</f>
        <v>0</v>
      </c>
      <c r="J23">
        <v>1</v>
      </c>
    </row>
    <row r="24" spans="1:10" x14ac:dyDescent="0.25">
      <c r="A24" t="s">
        <v>438</v>
      </c>
      <c r="B24">
        <f>Table2[[#This Row],[Point for Rent Burdened]]+Table2[[#This Row],[Point for Severe Housing]]+Table2[[#This Row],[Point for 25% of Renters w/ AMI &lt;=30%]]+Table2[[#This Row],[Point for LIHTC Ratio]]</f>
        <v>0</v>
      </c>
      <c r="C24" s="3">
        <v>0.3034</v>
      </c>
      <c r="D24">
        <v>0</v>
      </c>
      <c r="E24" s="9">
        <v>0.1011</v>
      </c>
      <c r="F24">
        <v>0</v>
      </c>
      <c r="G24" s="9">
        <v>0.191</v>
      </c>
      <c r="H24">
        <v>0</v>
      </c>
      <c r="I24" s="12">
        <f>_xlfn.XLOOKUP(Table2[[#This Row],[placename]],Table1[placename],Table1[Column1])</f>
        <v>15</v>
      </c>
      <c r="J24">
        <v>0</v>
      </c>
    </row>
    <row r="25" spans="1:10" x14ac:dyDescent="0.25">
      <c r="A25" t="s">
        <v>467</v>
      </c>
      <c r="B25">
        <f>Table2[[#This Row],[Point for Rent Burdened]]+Table2[[#This Row],[Point for Severe Housing]]+Table2[[#This Row],[Point for 25% of Renters w/ AMI &lt;=30%]]+Table2[[#This Row],[Point for LIHTC Ratio]]</f>
        <v>1</v>
      </c>
      <c r="C25" s="3">
        <v>0.3201</v>
      </c>
      <c r="D25">
        <v>0</v>
      </c>
      <c r="E25" s="9">
        <v>0.1749</v>
      </c>
      <c r="F25">
        <v>0</v>
      </c>
      <c r="G25" s="9">
        <v>0.16830000000000001</v>
      </c>
      <c r="H25">
        <v>0</v>
      </c>
      <c r="I25" s="12">
        <f>_xlfn.XLOOKUP(Table2[[#This Row],[placename]],Table1[placename],Table1[Column1])</f>
        <v>10.144927536231885</v>
      </c>
      <c r="J25">
        <v>1</v>
      </c>
    </row>
    <row r="26" spans="1:10" x14ac:dyDescent="0.25">
      <c r="A26" t="s">
        <v>132</v>
      </c>
      <c r="B26">
        <f>Table2[[#This Row],[Point for Rent Burdened]]+Table2[[#This Row],[Point for Severe Housing]]+Table2[[#This Row],[Point for 25% of Renters w/ AMI &lt;=30%]]+Table2[[#This Row],[Point for LIHTC Ratio]]</f>
        <v>3</v>
      </c>
      <c r="C26" s="3">
        <v>0.38219999999999998</v>
      </c>
      <c r="D26">
        <v>0</v>
      </c>
      <c r="E26" s="9">
        <v>0.36299999999999999</v>
      </c>
      <c r="F26">
        <v>1</v>
      </c>
      <c r="G26" s="9">
        <v>0.55479999999999996</v>
      </c>
      <c r="H26">
        <v>1</v>
      </c>
      <c r="I26" s="12">
        <f>_xlfn.XLOOKUP(Table2[[#This Row],[placename]],Table1[placename],Table1[Column1])</f>
        <v>0</v>
      </c>
      <c r="J26">
        <v>1</v>
      </c>
    </row>
    <row r="27" spans="1:10" x14ac:dyDescent="0.25">
      <c r="A27" t="s">
        <v>349</v>
      </c>
      <c r="B27">
        <f>Table2[[#This Row],[Point for Rent Burdened]]+Table2[[#This Row],[Point for Severe Housing]]+Table2[[#This Row],[Point for 25% of Renters w/ AMI &lt;=30%]]+Table2[[#This Row],[Point for LIHTC Ratio]]</f>
        <v>3</v>
      </c>
      <c r="C27" s="3">
        <v>0.4224</v>
      </c>
      <c r="D27">
        <v>1</v>
      </c>
      <c r="E27" s="9">
        <v>0.2422</v>
      </c>
      <c r="F27">
        <v>0</v>
      </c>
      <c r="G27" s="9">
        <v>0.25469999999999998</v>
      </c>
      <c r="H27">
        <v>1</v>
      </c>
      <c r="I27" s="12">
        <f>_xlfn.XLOOKUP(Table2[[#This Row],[placename]],Table1[placename],Table1[Column1])</f>
        <v>0</v>
      </c>
      <c r="J27">
        <v>1</v>
      </c>
    </row>
    <row r="28" spans="1:10" x14ac:dyDescent="0.25">
      <c r="A28" t="s">
        <v>405</v>
      </c>
      <c r="B28">
        <f>Table2[[#This Row],[Point for Rent Burdened]]+Table2[[#This Row],[Point for Severe Housing]]+Table2[[#This Row],[Point for 25% of Renters w/ AMI &lt;=30%]]+Table2[[#This Row],[Point for LIHTC Ratio]]</f>
        <v>1</v>
      </c>
      <c r="C28" s="3">
        <v>0.2</v>
      </c>
      <c r="D28">
        <v>0</v>
      </c>
      <c r="E28" s="9">
        <v>4.1700000000000001E-2</v>
      </c>
      <c r="F28">
        <v>0</v>
      </c>
      <c r="G28" s="9">
        <v>0.20830000000000001</v>
      </c>
      <c r="H28">
        <v>0</v>
      </c>
      <c r="I28" s="12">
        <f>_xlfn.XLOOKUP(Table2[[#This Row],[placename]],Table1[placename],Table1[Column1])</f>
        <v>0</v>
      </c>
      <c r="J28">
        <v>1</v>
      </c>
    </row>
    <row r="29" spans="1:10" x14ac:dyDescent="0.25">
      <c r="A29" t="s">
        <v>736</v>
      </c>
      <c r="B29">
        <f>Table2[[#This Row],[Point for Rent Burdened]]+Table2[[#This Row],[Point for Severe Housing]]+Table2[[#This Row],[Point for 25% of Renters w/ AMI &lt;=30%]]+Table2[[#This Row],[Point for LIHTC Ratio]]</f>
        <v>1</v>
      </c>
      <c r="C29" s="3" t="s">
        <v>827</v>
      </c>
      <c r="D29">
        <v>0</v>
      </c>
      <c r="E29" s="9" t="s">
        <v>827</v>
      </c>
      <c r="F29">
        <v>0</v>
      </c>
      <c r="G29" s="9" t="s">
        <v>827</v>
      </c>
      <c r="H29">
        <v>0</v>
      </c>
      <c r="I29" s="12">
        <v>0</v>
      </c>
      <c r="J29">
        <v>1</v>
      </c>
    </row>
    <row r="30" spans="1:10" x14ac:dyDescent="0.25">
      <c r="A30" t="s">
        <v>464</v>
      </c>
      <c r="B30">
        <f>Table2[[#This Row],[Point for Rent Burdened]]+Table2[[#This Row],[Point for Severe Housing]]+Table2[[#This Row],[Point for 25% of Renters w/ AMI &lt;=30%]]+Table2[[#This Row],[Point for LIHTC Ratio]]</f>
        <v>1</v>
      </c>
      <c r="C30" s="3">
        <v>0.41010000000000002</v>
      </c>
      <c r="D30">
        <v>1</v>
      </c>
      <c r="E30" s="9">
        <v>0.19309999999999999</v>
      </c>
      <c r="F30">
        <v>0</v>
      </c>
      <c r="G30" s="9">
        <v>0.17199999999999999</v>
      </c>
      <c r="H30">
        <v>0</v>
      </c>
      <c r="I30" s="12">
        <f>_xlfn.XLOOKUP(Table2[[#This Row],[placename]],Table1[placename],Table1[Column1])</f>
        <v>24.210526315789473</v>
      </c>
      <c r="J30">
        <v>0</v>
      </c>
    </row>
    <row r="31" spans="1:10" x14ac:dyDescent="0.25">
      <c r="A31" t="s">
        <v>353</v>
      </c>
      <c r="B31">
        <f>Table2[[#This Row],[Point for Rent Burdened]]+Table2[[#This Row],[Point for Severe Housing]]+Table2[[#This Row],[Point for 25% of Renters w/ AMI &lt;=30%]]+Table2[[#This Row],[Point for LIHTC Ratio]]</f>
        <v>3</v>
      </c>
      <c r="C31" s="3">
        <v>0.375</v>
      </c>
      <c r="D31">
        <v>0</v>
      </c>
      <c r="E31" s="9">
        <v>0.25</v>
      </c>
      <c r="F31">
        <v>1</v>
      </c>
      <c r="G31" s="9">
        <v>0.25</v>
      </c>
      <c r="H31">
        <v>1</v>
      </c>
      <c r="I31" s="12">
        <f>_xlfn.XLOOKUP(Table2[[#This Row],[placename]],Table1[placename],Table1[Column1])</f>
        <v>0</v>
      </c>
      <c r="J31">
        <v>1</v>
      </c>
    </row>
    <row r="32" spans="1:10" x14ac:dyDescent="0.25">
      <c r="A32" t="s">
        <v>130</v>
      </c>
      <c r="B32">
        <f>Table2[[#This Row],[Point for Rent Burdened]]+Table2[[#This Row],[Point for Severe Housing]]+Table2[[#This Row],[Point for 25% of Renters w/ AMI &lt;=30%]]+Table2[[#This Row],[Point for LIHTC Ratio]]</f>
        <v>4</v>
      </c>
      <c r="C32" s="3">
        <v>0.52480000000000004</v>
      </c>
      <c r="D32">
        <v>1</v>
      </c>
      <c r="E32" s="9">
        <v>0.48870000000000002</v>
      </c>
      <c r="F32">
        <v>1</v>
      </c>
      <c r="G32" s="9">
        <v>0.56389999999999996</v>
      </c>
      <c r="H32">
        <v>1</v>
      </c>
      <c r="I32" s="12">
        <f>_xlfn.XLOOKUP(Table2[[#This Row],[placename]],Table1[placename],Table1[Column1])</f>
        <v>0</v>
      </c>
      <c r="J32">
        <v>1</v>
      </c>
    </row>
    <row r="33" spans="1:10" x14ac:dyDescent="0.25">
      <c r="A33" t="s">
        <v>184</v>
      </c>
      <c r="B33">
        <f>Table2[[#This Row],[Point for Rent Burdened]]+Table2[[#This Row],[Point for Severe Housing]]+Table2[[#This Row],[Point for 25% of Renters w/ AMI &lt;=30%]]+Table2[[#This Row],[Point for LIHTC Ratio]]</f>
        <v>3</v>
      </c>
      <c r="C33" s="3">
        <v>0.4</v>
      </c>
      <c r="D33">
        <v>0</v>
      </c>
      <c r="E33" s="9">
        <v>0.4</v>
      </c>
      <c r="F33">
        <v>1</v>
      </c>
      <c r="G33" s="9">
        <v>0.4</v>
      </c>
      <c r="H33">
        <v>1</v>
      </c>
      <c r="I33" s="12">
        <f>_xlfn.XLOOKUP(Table2[[#This Row],[placename]],Table1[placename],Table1[Column1])</f>
        <v>0</v>
      </c>
      <c r="J33">
        <v>1</v>
      </c>
    </row>
    <row r="34" spans="1:10" x14ac:dyDescent="0.25">
      <c r="A34" t="s">
        <v>157</v>
      </c>
      <c r="B34">
        <f>Table2[[#This Row],[Point for Rent Burdened]]+Table2[[#This Row],[Point for Severe Housing]]+Table2[[#This Row],[Point for 25% of Renters w/ AMI &lt;=30%]]+Table2[[#This Row],[Point for LIHTC Ratio]]</f>
        <v>4</v>
      </c>
      <c r="C34" s="3">
        <v>0.50280000000000002</v>
      </c>
      <c r="D34">
        <v>1</v>
      </c>
      <c r="E34" s="9">
        <v>0.42370000000000002</v>
      </c>
      <c r="F34">
        <v>1</v>
      </c>
      <c r="G34" s="9">
        <v>0.45200000000000001</v>
      </c>
      <c r="H34">
        <v>1</v>
      </c>
      <c r="I34" s="12">
        <f>_xlfn.XLOOKUP(Table2[[#This Row],[placename]],Table1[placename],Table1[Column1])</f>
        <v>11.586206896551724</v>
      </c>
      <c r="J34">
        <v>1</v>
      </c>
    </row>
    <row r="35" spans="1:10" x14ac:dyDescent="0.25">
      <c r="A35" t="s">
        <v>572</v>
      </c>
      <c r="B35">
        <f>Table2[[#This Row],[Point for Rent Burdened]]+Table2[[#This Row],[Point for Severe Housing]]+Table2[[#This Row],[Point for 25% of Renters w/ AMI &lt;=30%]]+Table2[[#This Row],[Point for LIHTC Ratio]]</f>
        <v>2</v>
      </c>
      <c r="C35" s="3">
        <v>0.59</v>
      </c>
      <c r="D35">
        <v>1</v>
      </c>
      <c r="E35" s="9">
        <v>0.2</v>
      </c>
      <c r="F35">
        <v>0</v>
      </c>
      <c r="G35" s="9">
        <v>0.1</v>
      </c>
      <c r="H35">
        <v>0</v>
      </c>
      <c r="I35" s="12">
        <f>_xlfn.XLOOKUP(Table2[[#This Row],[placename]],Table1[placename],Table1[Column1])</f>
        <v>0</v>
      </c>
      <c r="J35">
        <v>1</v>
      </c>
    </row>
    <row r="36" spans="1:10" x14ac:dyDescent="0.25">
      <c r="A36" t="s">
        <v>247</v>
      </c>
      <c r="B36">
        <f>Table2[[#This Row],[Point for Rent Burdened]]+Table2[[#This Row],[Point for Severe Housing]]+Table2[[#This Row],[Point for 25% of Renters w/ AMI &lt;=30%]]+Table2[[#This Row],[Point for LIHTC Ratio]]</f>
        <v>4</v>
      </c>
      <c r="C36" s="3">
        <v>0.43940000000000001</v>
      </c>
      <c r="D36">
        <v>1</v>
      </c>
      <c r="E36" s="9">
        <v>0.27550000000000002</v>
      </c>
      <c r="F36">
        <v>1</v>
      </c>
      <c r="G36" s="9">
        <v>0.33489999999999998</v>
      </c>
      <c r="H36">
        <v>1</v>
      </c>
      <c r="I36" s="12">
        <f>_xlfn.XLOOKUP(Table2[[#This Row],[placename]],Table1[placename],Table1[Column1])</f>
        <v>8.6900958466453666</v>
      </c>
      <c r="J36">
        <v>1</v>
      </c>
    </row>
    <row r="37" spans="1:10" x14ac:dyDescent="0.25">
      <c r="A37" t="s">
        <v>375</v>
      </c>
      <c r="B37">
        <f>Table2[[#This Row],[Point for Rent Burdened]]+Table2[[#This Row],[Point for Severe Housing]]+Table2[[#This Row],[Point for 25% of Renters w/ AMI &lt;=30%]]+Table2[[#This Row],[Point for LIHTC Ratio]]</f>
        <v>1</v>
      </c>
      <c r="C37" s="3">
        <v>0.34820000000000001</v>
      </c>
      <c r="D37">
        <v>0</v>
      </c>
      <c r="E37" s="9">
        <v>0.17860000000000001</v>
      </c>
      <c r="F37">
        <v>0</v>
      </c>
      <c r="G37" s="9">
        <v>0.23039999999999999</v>
      </c>
      <c r="H37">
        <v>0</v>
      </c>
      <c r="I37" s="12">
        <f>_xlfn.XLOOKUP(Table2[[#This Row],[placename]],Table1[placename],Table1[Column1])</f>
        <v>9.9099099099099099</v>
      </c>
      <c r="J37">
        <v>1</v>
      </c>
    </row>
    <row r="38" spans="1:10" x14ac:dyDescent="0.25">
      <c r="A38" t="s">
        <v>339</v>
      </c>
      <c r="B38">
        <f>Table2[[#This Row],[Point for Rent Burdened]]+Table2[[#This Row],[Point for Severe Housing]]+Table2[[#This Row],[Point for 25% of Renters w/ AMI &lt;=30%]]+Table2[[#This Row],[Point for LIHTC Ratio]]</f>
        <v>3</v>
      </c>
      <c r="C38" s="3">
        <v>0.35870000000000002</v>
      </c>
      <c r="D38">
        <v>0</v>
      </c>
      <c r="E38" s="9">
        <v>0.28260000000000002</v>
      </c>
      <c r="F38">
        <v>1</v>
      </c>
      <c r="G38" s="9">
        <v>0.26090000000000002</v>
      </c>
      <c r="H38">
        <v>1</v>
      </c>
      <c r="I38" s="12">
        <f>_xlfn.XLOOKUP(Table2[[#This Row],[placename]],Table1[placename],Table1[Column1])</f>
        <v>0</v>
      </c>
      <c r="J38">
        <v>1</v>
      </c>
    </row>
    <row r="39" spans="1:10" x14ac:dyDescent="0.25">
      <c r="A39" t="s">
        <v>98</v>
      </c>
      <c r="B39">
        <f>Table2[[#This Row],[Point for Rent Burdened]]+Table2[[#This Row],[Point for Severe Housing]]+Table2[[#This Row],[Point for 25% of Renters w/ AMI &lt;=30%]]+Table2[[#This Row],[Point for LIHTC Ratio]]</f>
        <v>4</v>
      </c>
      <c r="C39" s="3">
        <v>1</v>
      </c>
      <c r="D39">
        <v>1</v>
      </c>
      <c r="E39" s="9">
        <v>1</v>
      </c>
      <c r="F39">
        <v>1</v>
      </c>
      <c r="G39" s="9">
        <v>1</v>
      </c>
      <c r="H39">
        <v>1</v>
      </c>
      <c r="I39" s="12">
        <v>0</v>
      </c>
      <c r="J39">
        <v>1</v>
      </c>
    </row>
    <row r="40" spans="1:10" x14ac:dyDescent="0.25">
      <c r="A40" t="s">
        <v>651</v>
      </c>
      <c r="B40">
        <f>Table2[[#This Row],[Point for Rent Burdened]]+Table2[[#This Row],[Point for Severe Housing]]+Table2[[#This Row],[Point for 25% of Renters w/ AMI &lt;=30%]]+Table2[[#This Row],[Point for LIHTC Ratio]]</f>
        <v>1</v>
      </c>
      <c r="C40" s="3">
        <v>0.4</v>
      </c>
      <c r="D40">
        <v>0</v>
      </c>
      <c r="E40" s="9">
        <v>0.2</v>
      </c>
      <c r="F40">
        <v>0</v>
      </c>
      <c r="G40" s="9">
        <v>0</v>
      </c>
      <c r="H40">
        <v>0</v>
      </c>
      <c r="I40" s="12">
        <f>_xlfn.XLOOKUP(Table2[[#This Row],[placename]],Table1[placename],Table1[Column1])</f>
        <v>0</v>
      </c>
      <c r="J40">
        <v>1</v>
      </c>
    </row>
    <row r="41" spans="1:10" x14ac:dyDescent="0.25">
      <c r="A41" t="s">
        <v>533</v>
      </c>
      <c r="B41">
        <f>Table2[[#This Row],[Point for Rent Burdened]]+Table2[[#This Row],[Point for Severe Housing]]+Table2[[#This Row],[Point for 25% of Renters w/ AMI &lt;=30%]]+Table2[[#This Row],[Point for LIHTC Ratio]]</f>
        <v>1</v>
      </c>
      <c r="C41" s="3">
        <v>0.32940000000000003</v>
      </c>
      <c r="D41">
        <v>0</v>
      </c>
      <c r="E41" s="9">
        <v>7.0599999999999996E-2</v>
      </c>
      <c r="F41">
        <v>0</v>
      </c>
      <c r="G41" s="9">
        <v>0.12939999999999999</v>
      </c>
      <c r="H41">
        <v>0</v>
      </c>
      <c r="I41" s="12">
        <f>_xlfn.XLOOKUP(Table2[[#This Row],[placename]],Table1[placename],Table1[Column1])</f>
        <v>0</v>
      </c>
      <c r="J41">
        <v>1</v>
      </c>
    </row>
    <row r="42" spans="1:10" x14ac:dyDescent="0.25">
      <c r="A42" t="s">
        <v>174</v>
      </c>
      <c r="B42">
        <f>Table2[[#This Row],[Point for Rent Burdened]]+Table2[[#This Row],[Point for Severe Housing]]+Table2[[#This Row],[Point for 25% of Renters w/ AMI &lt;=30%]]+Table2[[#This Row],[Point for LIHTC Ratio]]</f>
        <v>3</v>
      </c>
      <c r="C42" s="3">
        <v>0.51429999999999998</v>
      </c>
      <c r="D42">
        <v>1</v>
      </c>
      <c r="E42" s="9">
        <v>0.1143</v>
      </c>
      <c r="F42">
        <v>0</v>
      </c>
      <c r="G42" s="9">
        <v>0.42859999999999998</v>
      </c>
      <c r="H42">
        <v>1</v>
      </c>
      <c r="I42" s="12">
        <f>_xlfn.XLOOKUP(Table2[[#This Row],[placename]],Table1[placename],Table1[Column1])</f>
        <v>0</v>
      </c>
      <c r="J42">
        <v>1</v>
      </c>
    </row>
    <row r="43" spans="1:10" x14ac:dyDescent="0.25">
      <c r="A43" t="s">
        <v>737</v>
      </c>
      <c r="B43">
        <f>Table2[[#This Row],[Point for Rent Burdened]]+Table2[[#This Row],[Point for Severe Housing]]+Table2[[#This Row],[Point for 25% of Renters w/ AMI &lt;=30%]]+Table2[[#This Row],[Point for LIHTC Ratio]]</f>
        <v>1</v>
      </c>
      <c r="C43" s="3" t="s">
        <v>827</v>
      </c>
      <c r="D43">
        <v>0</v>
      </c>
      <c r="E43" s="9" t="s">
        <v>827</v>
      </c>
      <c r="F43">
        <v>0</v>
      </c>
      <c r="G43" s="9" t="s">
        <v>827</v>
      </c>
      <c r="H43">
        <v>0</v>
      </c>
      <c r="I43" s="12">
        <v>0</v>
      </c>
      <c r="J43">
        <v>1</v>
      </c>
    </row>
    <row r="44" spans="1:10" x14ac:dyDescent="0.25">
      <c r="A44" t="s">
        <v>258</v>
      </c>
      <c r="B44">
        <f>Table2[[#This Row],[Point for Rent Burdened]]+Table2[[#This Row],[Point for Severe Housing]]+Table2[[#This Row],[Point for 25% of Renters w/ AMI &lt;=30%]]+Table2[[#This Row],[Point for LIHTC Ratio]]</f>
        <v>2</v>
      </c>
      <c r="C44" s="3">
        <v>0.31879999999999997</v>
      </c>
      <c r="D44">
        <v>0</v>
      </c>
      <c r="E44" s="9">
        <v>0.2029</v>
      </c>
      <c r="F44">
        <v>0</v>
      </c>
      <c r="G44" s="9">
        <v>0.33329999999999999</v>
      </c>
      <c r="H44">
        <v>1</v>
      </c>
      <c r="I44" s="12">
        <f>_xlfn.XLOOKUP(Table2[[#This Row],[placename]],Table1[placename],Table1[Column1])</f>
        <v>12.075471698113208</v>
      </c>
      <c r="J44">
        <v>1</v>
      </c>
    </row>
    <row r="45" spans="1:10" x14ac:dyDescent="0.25">
      <c r="A45" t="s">
        <v>428</v>
      </c>
      <c r="B45">
        <f>Table2[[#This Row],[Point for Rent Burdened]]+Table2[[#This Row],[Point for Severe Housing]]+Table2[[#This Row],[Point for 25% of Renters w/ AMI &lt;=30%]]+Table2[[#This Row],[Point for LIHTC Ratio]]</f>
        <v>1</v>
      </c>
      <c r="C45" s="3">
        <v>0.4</v>
      </c>
      <c r="D45">
        <v>0</v>
      </c>
      <c r="E45" s="9">
        <v>0</v>
      </c>
      <c r="F45">
        <v>0</v>
      </c>
      <c r="G45" s="9">
        <v>0.2</v>
      </c>
      <c r="H45">
        <v>0</v>
      </c>
      <c r="I45" s="12">
        <f>_xlfn.XLOOKUP(Table2[[#This Row],[placename]],Table1[placename],Table1[Column1])</f>
        <v>0</v>
      </c>
      <c r="J45">
        <v>1</v>
      </c>
    </row>
    <row r="46" spans="1:10" x14ac:dyDescent="0.25">
      <c r="A46" t="s">
        <v>203</v>
      </c>
      <c r="B46">
        <f>Table2[[#This Row],[Point for Rent Burdened]]+Table2[[#This Row],[Point for Severe Housing]]+Table2[[#This Row],[Point for 25% of Renters w/ AMI &lt;=30%]]+Table2[[#This Row],[Point for LIHTC Ratio]]</f>
        <v>4</v>
      </c>
      <c r="C46" s="3">
        <v>0.57169999999999999</v>
      </c>
      <c r="D46">
        <v>1</v>
      </c>
      <c r="E46" s="9">
        <v>0.39410000000000001</v>
      </c>
      <c r="F46">
        <v>1</v>
      </c>
      <c r="G46" s="9">
        <v>0.38890000000000002</v>
      </c>
      <c r="H46">
        <v>1</v>
      </c>
      <c r="I46" s="12">
        <f>_xlfn.XLOOKUP(Table2[[#This Row],[placename]],Table1[placename],Table1[Column1])</f>
        <v>11.928707829408021</v>
      </c>
      <c r="J46">
        <v>1</v>
      </c>
    </row>
    <row r="47" spans="1:10" x14ac:dyDescent="0.25">
      <c r="A47" t="s">
        <v>661</v>
      </c>
      <c r="B47">
        <f>Table2[[#This Row],[Point for Rent Burdened]]+Table2[[#This Row],[Point for Severe Housing]]+Table2[[#This Row],[Point for 25% of Renters w/ AMI &lt;=30%]]+Table2[[#This Row],[Point for LIHTC Ratio]]</f>
        <v>2</v>
      </c>
      <c r="C47" s="3">
        <v>1</v>
      </c>
      <c r="D47">
        <v>1</v>
      </c>
      <c r="E47" s="9">
        <v>0</v>
      </c>
      <c r="F47">
        <v>0</v>
      </c>
      <c r="G47" s="9">
        <v>0</v>
      </c>
      <c r="H47">
        <v>0</v>
      </c>
      <c r="I47" s="12">
        <f>_xlfn.XLOOKUP(Table2[[#This Row],[placename]],Table1[placename],Table1[Column1])</f>
        <v>0</v>
      </c>
      <c r="J47">
        <v>1</v>
      </c>
    </row>
    <row r="48" spans="1:10" x14ac:dyDescent="0.25">
      <c r="A48" t="s">
        <v>379</v>
      </c>
      <c r="B48">
        <f>Table2[[#This Row],[Point for Rent Burdened]]+Table2[[#This Row],[Point for Severe Housing]]+Table2[[#This Row],[Point for 25% of Renters w/ AMI &lt;=30%]]+Table2[[#This Row],[Point for LIHTC Ratio]]</f>
        <v>0</v>
      </c>
      <c r="C48" s="3">
        <v>0.38140000000000002</v>
      </c>
      <c r="D48">
        <v>0</v>
      </c>
      <c r="E48" s="9">
        <v>0.21929999999999999</v>
      </c>
      <c r="F48">
        <v>0</v>
      </c>
      <c r="G48" s="9">
        <v>0.22589999999999999</v>
      </c>
      <c r="H48">
        <v>0</v>
      </c>
      <c r="I48" s="12">
        <f>_xlfn.XLOOKUP(Table2[[#This Row],[placename]],Table1[placename],Table1[Column1])</f>
        <v>20.363636363636363</v>
      </c>
      <c r="J48">
        <v>0</v>
      </c>
    </row>
    <row r="49" spans="1:10" x14ac:dyDescent="0.25">
      <c r="A49" t="s">
        <v>323</v>
      </c>
      <c r="B49">
        <f>Table2[[#This Row],[Point for Rent Burdened]]+Table2[[#This Row],[Point for Severe Housing]]+Table2[[#This Row],[Point for 25% of Renters w/ AMI &lt;=30%]]+Table2[[#This Row],[Point for LIHTC Ratio]]</f>
        <v>1</v>
      </c>
      <c r="C49" s="3">
        <v>0.27810000000000001</v>
      </c>
      <c r="D49">
        <v>0</v>
      </c>
      <c r="E49" s="9">
        <v>0.18179999999999999</v>
      </c>
      <c r="F49">
        <v>0</v>
      </c>
      <c r="G49" s="9">
        <v>0.26740000000000003</v>
      </c>
      <c r="H49">
        <v>1</v>
      </c>
      <c r="I49" s="12">
        <f>_xlfn.XLOOKUP(Table2[[#This Row],[placename]],Table1[placename],Table1[Column1])</f>
        <v>13.798449612403102</v>
      </c>
      <c r="J49">
        <v>0</v>
      </c>
    </row>
    <row r="50" spans="1:10" x14ac:dyDescent="0.25">
      <c r="A50" t="s">
        <v>254</v>
      </c>
      <c r="B50">
        <f>Table2[[#This Row],[Point for Rent Burdened]]+Table2[[#This Row],[Point for Severe Housing]]+Table2[[#This Row],[Point for 25% of Renters w/ AMI &lt;=30%]]+Table2[[#This Row],[Point for LIHTC Ratio]]</f>
        <v>3</v>
      </c>
      <c r="C50" s="3">
        <v>0.36670000000000003</v>
      </c>
      <c r="D50">
        <v>0</v>
      </c>
      <c r="E50" s="9">
        <v>0.33329999999999999</v>
      </c>
      <c r="F50">
        <v>1</v>
      </c>
      <c r="G50" s="9">
        <v>0.33329999999999999</v>
      </c>
      <c r="H50">
        <v>1</v>
      </c>
      <c r="I50" s="12">
        <f>_xlfn.XLOOKUP(Table2[[#This Row],[placename]],Table1[placename],Table1[Column1])</f>
        <v>0</v>
      </c>
      <c r="J50">
        <v>1</v>
      </c>
    </row>
    <row r="51" spans="1:10" x14ac:dyDescent="0.25">
      <c r="A51" t="s">
        <v>249</v>
      </c>
      <c r="B51">
        <f>Table2[[#This Row],[Point for Rent Burdened]]+Table2[[#This Row],[Point for Severe Housing]]+Table2[[#This Row],[Point for 25% of Renters w/ AMI &lt;=30%]]+Table2[[#This Row],[Point for LIHTC Ratio]]</f>
        <v>3</v>
      </c>
      <c r="C51" s="3">
        <v>0.33329999999999999</v>
      </c>
      <c r="D51">
        <v>0</v>
      </c>
      <c r="E51" s="9">
        <v>0.5</v>
      </c>
      <c r="F51">
        <v>1</v>
      </c>
      <c r="G51" s="9">
        <v>0.33329999999999999</v>
      </c>
      <c r="H51">
        <v>1</v>
      </c>
      <c r="I51" s="12">
        <f>_xlfn.XLOOKUP(Table2[[#This Row],[placename]],Table1[placename],Table1[Column1])</f>
        <v>0</v>
      </c>
      <c r="J51">
        <v>1</v>
      </c>
    </row>
    <row r="52" spans="1:10" x14ac:dyDescent="0.25">
      <c r="A52" t="s">
        <v>468</v>
      </c>
      <c r="B52">
        <f>Table2[[#This Row],[Point for Rent Burdened]]+Table2[[#This Row],[Point for Severe Housing]]+Table2[[#This Row],[Point for 25% of Renters w/ AMI &lt;=30%]]+Table2[[#This Row],[Point for LIHTC Ratio]]</f>
        <v>3</v>
      </c>
      <c r="C52" s="3">
        <v>0.42220000000000002</v>
      </c>
      <c r="D52">
        <v>1</v>
      </c>
      <c r="E52" s="9">
        <v>0.44440000000000002</v>
      </c>
      <c r="F52">
        <v>1</v>
      </c>
      <c r="G52" s="9">
        <v>0.16669999999999999</v>
      </c>
      <c r="H52">
        <v>0</v>
      </c>
      <c r="I52" s="12">
        <f>_xlfn.XLOOKUP(Table2[[#This Row],[placename]],Table1[placename],Table1[Column1])</f>
        <v>0</v>
      </c>
      <c r="J52">
        <v>1</v>
      </c>
    </row>
    <row r="53" spans="1:10" x14ac:dyDescent="0.25">
      <c r="A53" t="s">
        <v>218</v>
      </c>
      <c r="B53">
        <f>Table2[[#This Row],[Point for Rent Burdened]]+Table2[[#This Row],[Point for Severe Housing]]+Table2[[#This Row],[Point for 25% of Renters w/ AMI &lt;=30%]]+Table2[[#This Row],[Point for LIHTC Ratio]]</f>
        <v>3</v>
      </c>
      <c r="C53" s="3">
        <v>0.45710000000000001</v>
      </c>
      <c r="D53">
        <v>1</v>
      </c>
      <c r="E53" s="9">
        <v>0.1714</v>
      </c>
      <c r="F53">
        <v>0</v>
      </c>
      <c r="G53" s="9">
        <v>0.37140000000000001</v>
      </c>
      <c r="H53">
        <v>1</v>
      </c>
      <c r="I53" s="12">
        <f>_xlfn.XLOOKUP(Table2[[#This Row],[placename]],Table1[placename],Table1[Column1])</f>
        <v>0</v>
      </c>
      <c r="J53">
        <v>1</v>
      </c>
    </row>
    <row r="54" spans="1:10" x14ac:dyDescent="0.25">
      <c r="A54" t="s">
        <v>490</v>
      </c>
      <c r="B54">
        <f>Table2[[#This Row],[Point for Rent Burdened]]+Table2[[#This Row],[Point for Severe Housing]]+Table2[[#This Row],[Point for 25% of Renters w/ AMI &lt;=30%]]+Table2[[#This Row],[Point for LIHTC Ratio]]</f>
        <v>1</v>
      </c>
      <c r="C54" s="3">
        <v>0.30590000000000001</v>
      </c>
      <c r="D54">
        <v>0</v>
      </c>
      <c r="E54" s="9">
        <v>0.1176</v>
      </c>
      <c r="F54">
        <v>0</v>
      </c>
      <c r="G54" s="9">
        <v>0.15290000000000001</v>
      </c>
      <c r="H54">
        <v>0</v>
      </c>
      <c r="I54" s="12">
        <f>_xlfn.XLOOKUP(Table2[[#This Row],[placename]],Table1[placename],Table1[Column1])</f>
        <v>9.513513513513514</v>
      </c>
      <c r="J54">
        <v>1</v>
      </c>
    </row>
    <row r="55" spans="1:10" x14ac:dyDescent="0.25">
      <c r="A55" t="s">
        <v>568</v>
      </c>
      <c r="B55">
        <f>Table2[[#This Row],[Point for Rent Burdened]]+Table2[[#This Row],[Point for Severe Housing]]+Table2[[#This Row],[Point for 25% of Renters w/ AMI &lt;=30%]]+Table2[[#This Row],[Point for LIHTC Ratio]]</f>
        <v>2</v>
      </c>
      <c r="C55" s="3">
        <v>0.44790000000000002</v>
      </c>
      <c r="D55">
        <v>1</v>
      </c>
      <c r="E55" s="9">
        <v>0.17180000000000001</v>
      </c>
      <c r="F55">
        <v>0</v>
      </c>
      <c r="G55" s="9">
        <v>0.1043</v>
      </c>
      <c r="H55">
        <v>0</v>
      </c>
      <c r="I55" s="12">
        <f>_xlfn.XLOOKUP(Table2[[#This Row],[placename]],Table1[placename],Table1[Column1])</f>
        <v>0</v>
      </c>
      <c r="J55">
        <v>1</v>
      </c>
    </row>
    <row r="56" spans="1:10" x14ac:dyDescent="0.25">
      <c r="A56" t="s">
        <v>481</v>
      </c>
      <c r="B56">
        <f>Table2[[#This Row],[Point for Rent Burdened]]+Table2[[#This Row],[Point for Severe Housing]]+Table2[[#This Row],[Point for 25% of Renters w/ AMI &lt;=30%]]+Table2[[#This Row],[Point for LIHTC Ratio]]</f>
        <v>1</v>
      </c>
      <c r="C56" s="3">
        <v>0.2097</v>
      </c>
      <c r="D56">
        <v>0</v>
      </c>
      <c r="E56" s="9">
        <v>0.1613</v>
      </c>
      <c r="F56">
        <v>0</v>
      </c>
      <c r="G56" s="9">
        <v>0.1613</v>
      </c>
      <c r="H56">
        <v>0</v>
      </c>
      <c r="I56" s="12">
        <f>_xlfn.XLOOKUP(Table2[[#This Row],[placename]],Table1[placename],Table1[Column1])</f>
        <v>0</v>
      </c>
      <c r="J56">
        <v>1</v>
      </c>
    </row>
    <row r="57" spans="1:10" x14ac:dyDescent="0.25">
      <c r="A57" t="s">
        <v>738</v>
      </c>
      <c r="B57">
        <f>Table2[[#This Row],[Point for Rent Burdened]]+Table2[[#This Row],[Point for Severe Housing]]+Table2[[#This Row],[Point for 25% of Renters w/ AMI &lt;=30%]]+Table2[[#This Row],[Point for LIHTC Ratio]]</f>
        <v>1</v>
      </c>
      <c r="C57" s="3" t="s">
        <v>827</v>
      </c>
      <c r="D57">
        <v>0</v>
      </c>
      <c r="E57" s="9" t="s">
        <v>827</v>
      </c>
      <c r="F57">
        <v>0</v>
      </c>
      <c r="G57" s="9" t="s">
        <v>827</v>
      </c>
      <c r="H57">
        <v>0</v>
      </c>
      <c r="I57" s="12">
        <v>0</v>
      </c>
      <c r="J57">
        <v>1</v>
      </c>
    </row>
    <row r="58" spans="1:10" x14ac:dyDescent="0.25">
      <c r="A58" t="s">
        <v>603</v>
      </c>
      <c r="B58">
        <f>Table2[[#This Row],[Point for Rent Burdened]]+Table2[[#This Row],[Point for Severe Housing]]+Table2[[#This Row],[Point for 25% of Renters w/ AMI &lt;=30%]]+Table2[[#This Row],[Point for LIHTC Ratio]]</f>
        <v>0</v>
      </c>
      <c r="C58" s="3">
        <v>0.34760000000000002</v>
      </c>
      <c r="D58">
        <v>0</v>
      </c>
      <c r="E58" s="9">
        <v>0.1905</v>
      </c>
      <c r="F58">
        <v>0</v>
      </c>
      <c r="G58" s="9">
        <v>7.1400000000000005E-2</v>
      </c>
      <c r="H58">
        <v>0</v>
      </c>
      <c r="I58" s="12">
        <f>_xlfn.XLOOKUP(Table2[[#This Row],[placename]],Table1[placename],Table1[Column1])</f>
        <v>19.2</v>
      </c>
      <c r="J58">
        <v>0</v>
      </c>
    </row>
    <row r="59" spans="1:10" x14ac:dyDescent="0.25">
      <c r="A59" t="s">
        <v>489</v>
      </c>
      <c r="B59">
        <f>Table2[[#This Row],[Point for Rent Burdened]]+Table2[[#This Row],[Point for Severe Housing]]+Table2[[#This Row],[Point for 25% of Renters w/ AMI &lt;=30%]]+Table2[[#This Row],[Point for LIHTC Ratio]]</f>
        <v>1</v>
      </c>
      <c r="C59" s="3">
        <v>0.33850000000000002</v>
      </c>
      <c r="D59">
        <v>0</v>
      </c>
      <c r="E59" s="9">
        <v>6.1499999999999999E-2</v>
      </c>
      <c r="F59">
        <v>0</v>
      </c>
      <c r="G59" s="9">
        <v>0.15379999999999999</v>
      </c>
      <c r="H59">
        <v>0</v>
      </c>
      <c r="I59" s="12">
        <f>_xlfn.XLOOKUP(Table2[[#This Row],[placename]],Table1[placename],Table1[Column1])</f>
        <v>0</v>
      </c>
      <c r="J59">
        <v>1</v>
      </c>
    </row>
    <row r="60" spans="1:10" x14ac:dyDescent="0.25">
      <c r="A60" t="s">
        <v>401</v>
      </c>
      <c r="B60">
        <f>Table2[[#This Row],[Point for Rent Burdened]]+Table2[[#This Row],[Point for Severe Housing]]+Table2[[#This Row],[Point for 25% of Renters w/ AMI &lt;=30%]]+Table2[[#This Row],[Point for LIHTC Ratio]]</f>
        <v>2</v>
      </c>
      <c r="C60" s="3">
        <v>0.31519999999999998</v>
      </c>
      <c r="D60">
        <v>0</v>
      </c>
      <c r="E60" s="9">
        <v>0.2727</v>
      </c>
      <c r="F60">
        <v>1</v>
      </c>
      <c r="G60" s="9">
        <v>0.21210000000000001</v>
      </c>
      <c r="H60">
        <v>0</v>
      </c>
      <c r="I60" s="12">
        <f>_xlfn.XLOOKUP(Table2[[#This Row],[placename]],Table1[placename],Table1[Column1])</f>
        <v>0</v>
      </c>
      <c r="J60">
        <v>1</v>
      </c>
    </row>
    <row r="61" spans="1:10" x14ac:dyDescent="0.25">
      <c r="A61" t="s">
        <v>99</v>
      </c>
      <c r="B61">
        <f>Table2[[#This Row],[Point for Rent Burdened]]+Table2[[#This Row],[Point for Severe Housing]]+Table2[[#This Row],[Point for 25% of Renters w/ AMI &lt;=30%]]+Table2[[#This Row],[Point for LIHTC Ratio]]</f>
        <v>4</v>
      </c>
      <c r="C61" s="3">
        <v>1</v>
      </c>
      <c r="D61">
        <v>1</v>
      </c>
      <c r="E61" s="9">
        <v>1</v>
      </c>
      <c r="F61">
        <v>1</v>
      </c>
      <c r="G61" s="9">
        <v>1</v>
      </c>
      <c r="H61">
        <v>1</v>
      </c>
      <c r="I61" s="12">
        <v>0</v>
      </c>
      <c r="J61">
        <v>1</v>
      </c>
    </row>
    <row r="62" spans="1:10" x14ac:dyDescent="0.25">
      <c r="A62" t="s">
        <v>579</v>
      </c>
      <c r="B62">
        <f>Table2[[#This Row],[Point for Rent Burdened]]+Table2[[#This Row],[Point for Severe Housing]]+Table2[[#This Row],[Point for 25% of Renters w/ AMI &lt;=30%]]+Table2[[#This Row],[Point for LIHTC Ratio]]</f>
        <v>0</v>
      </c>
      <c r="C62" s="3">
        <v>0.1857</v>
      </c>
      <c r="D62">
        <v>0</v>
      </c>
      <c r="E62" s="9">
        <v>0.11899999999999999</v>
      </c>
      <c r="F62">
        <v>0</v>
      </c>
      <c r="G62" s="9">
        <v>9.5200000000000007E-2</v>
      </c>
      <c r="H62">
        <v>0</v>
      </c>
      <c r="I62" s="12">
        <f>_xlfn.XLOOKUP(Table2[[#This Row],[placename]],Table1[placename],Table1[Column1])</f>
        <v>15.384615384615385</v>
      </c>
      <c r="J62">
        <v>0</v>
      </c>
    </row>
    <row r="63" spans="1:10" x14ac:dyDescent="0.25">
      <c r="A63" t="s">
        <v>448</v>
      </c>
      <c r="B63">
        <f>Table2[[#This Row],[Point for Rent Burdened]]+Table2[[#This Row],[Point for Severe Housing]]+Table2[[#This Row],[Point for 25% of Renters w/ AMI &lt;=30%]]+Table2[[#This Row],[Point for LIHTC Ratio]]</f>
        <v>0</v>
      </c>
      <c r="C63" s="3">
        <v>0.30359999999999998</v>
      </c>
      <c r="D63">
        <v>0</v>
      </c>
      <c r="E63" s="9">
        <v>0.1429</v>
      </c>
      <c r="F63">
        <v>0</v>
      </c>
      <c r="G63" s="9">
        <v>0.1875</v>
      </c>
      <c r="H63">
        <v>0</v>
      </c>
      <c r="I63" s="12">
        <f>_xlfn.XLOOKUP(Table2[[#This Row],[placename]],Table1[placename],Table1[Column1])</f>
        <v>13.720930232558141</v>
      </c>
      <c r="J63">
        <v>0</v>
      </c>
    </row>
    <row r="64" spans="1:10" x14ac:dyDescent="0.25">
      <c r="A64" t="s">
        <v>491</v>
      </c>
      <c r="B64">
        <f>Table2[[#This Row],[Point for Rent Burdened]]+Table2[[#This Row],[Point for Severe Housing]]+Table2[[#This Row],[Point for 25% of Renters w/ AMI &lt;=30%]]+Table2[[#This Row],[Point for LIHTC Ratio]]</f>
        <v>0</v>
      </c>
      <c r="C64" s="3">
        <v>0.34229999999999999</v>
      </c>
      <c r="D64">
        <v>0</v>
      </c>
      <c r="E64" s="9">
        <v>0.19420000000000001</v>
      </c>
      <c r="F64">
        <v>0</v>
      </c>
      <c r="G64" s="9">
        <v>0.15190000000000001</v>
      </c>
      <c r="H64">
        <v>0</v>
      </c>
      <c r="I64" s="12">
        <f>_xlfn.XLOOKUP(Table2[[#This Row],[placename]],Table1[placename],Table1[Column1])</f>
        <v>18.584070796460178</v>
      </c>
      <c r="J64">
        <v>0</v>
      </c>
    </row>
    <row r="65" spans="1:10" x14ac:dyDescent="0.25">
      <c r="A65" t="s">
        <v>359</v>
      </c>
      <c r="B65">
        <f>Table2[[#This Row],[Point for Rent Burdened]]+Table2[[#This Row],[Point for Severe Housing]]+Table2[[#This Row],[Point for 25% of Renters w/ AMI &lt;=30%]]+Table2[[#This Row],[Point for LIHTC Ratio]]</f>
        <v>0</v>
      </c>
      <c r="C65" s="3">
        <v>0.3246</v>
      </c>
      <c r="D65">
        <v>0</v>
      </c>
      <c r="E65" s="9">
        <v>0.1148</v>
      </c>
      <c r="F65">
        <v>0</v>
      </c>
      <c r="G65" s="9">
        <v>0.24590000000000001</v>
      </c>
      <c r="H65">
        <v>0</v>
      </c>
      <c r="I65" s="12">
        <f>_xlfn.XLOOKUP(Table2[[#This Row],[placename]],Table1[placename],Table1[Column1])</f>
        <v>41.363636363636367</v>
      </c>
      <c r="J65">
        <v>0</v>
      </c>
    </row>
    <row r="66" spans="1:10" x14ac:dyDescent="0.25">
      <c r="A66" t="s">
        <v>171</v>
      </c>
      <c r="B66">
        <f>Table2[[#This Row],[Point for Rent Burdened]]+Table2[[#This Row],[Point for Severe Housing]]+Table2[[#This Row],[Point for 25% of Renters w/ AMI &lt;=30%]]+Table2[[#This Row],[Point for LIHTC Ratio]]</f>
        <v>4</v>
      </c>
      <c r="C66" s="3">
        <v>0.42859999999999998</v>
      </c>
      <c r="D66">
        <v>1</v>
      </c>
      <c r="E66" s="9">
        <v>0.42859999999999998</v>
      </c>
      <c r="F66">
        <v>1</v>
      </c>
      <c r="G66" s="9">
        <v>0.42859999999999998</v>
      </c>
      <c r="H66">
        <v>1</v>
      </c>
      <c r="I66" s="12">
        <f>_xlfn.XLOOKUP(Table2[[#This Row],[placename]],Table1[placename],Table1[Column1])</f>
        <v>0</v>
      </c>
      <c r="J66">
        <v>1</v>
      </c>
    </row>
    <row r="67" spans="1:10" x14ac:dyDescent="0.25">
      <c r="A67" t="s">
        <v>117</v>
      </c>
      <c r="B67">
        <f>Table2[[#This Row],[Point for Rent Burdened]]+Table2[[#This Row],[Point for Severe Housing]]+Table2[[#This Row],[Point for 25% of Renters w/ AMI &lt;=30%]]+Table2[[#This Row],[Point for LIHTC Ratio]]</f>
        <v>4</v>
      </c>
      <c r="C67" s="3">
        <v>0.66669999999999996</v>
      </c>
      <c r="D67">
        <v>1</v>
      </c>
      <c r="E67" s="9">
        <v>0.66669999999999996</v>
      </c>
      <c r="F67">
        <v>1</v>
      </c>
      <c r="G67" s="9">
        <v>0.66669999999999996</v>
      </c>
      <c r="H67">
        <v>1</v>
      </c>
      <c r="I67" s="12">
        <f>_xlfn.XLOOKUP(Table2[[#This Row],[placename]],Table1[placename],Table1[Column1])</f>
        <v>0</v>
      </c>
      <c r="J67">
        <v>1</v>
      </c>
    </row>
    <row r="68" spans="1:10" x14ac:dyDescent="0.25">
      <c r="A68" t="s">
        <v>739</v>
      </c>
      <c r="B68">
        <f>Table2[[#This Row],[Point for Rent Burdened]]+Table2[[#This Row],[Point for Severe Housing]]+Table2[[#This Row],[Point for 25% of Renters w/ AMI &lt;=30%]]+Table2[[#This Row],[Point for LIHTC Ratio]]</f>
        <v>1</v>
      </c>
      <c r="C68" s="3" t="s">
        <v>827</v>
      </c>
      <c r="D68">
        <v>0</v>
      </c>
      <c r="E68" s="9" t="s">
        <v>827</v>
      </c>
      <c r="F68">
        <v>0</v>
      </c>
      <c r="G68" s="9" t="s">
        <v>827</v>
      </c>
      <c r="H68">
        <v>0</v>
      </c>
      <c r="I68" s="12">
        <v>0</v>
      </c>
      <c r="J68">
        <v>1</v>
      </c>
    </row>
    <row r="69" spans="1:10" x14ac:dyDescent="0.25">
      <c r="A69" t="s">
        <v>662</v>
      </c>
      <c r="B69">
        <f>Table2[[#This Row],[Point for Rent Burdened]]+Table2[[#This Row],[Point for Severe Housing]]+Table2[[#This Row],[Point for 25% of Renters w/ AMI &lt;=30%]]+Table2[[#This Row],[Point for LIHTC Ratio]]</f>
        <v>2</v>
      </c>
      <c r="C69" s="3">
        <v>1</v>
      </c>
      <c r="D69">
        <v>1</v>
      </c>
      <c r="E69" s="9">
        <v>0</v>
      </c>
      <c r="F69">
        <v>0</v>
      </c>
      <c r="G69" s="9">
        <v>0</v>
      </c>
      <c r="H69">
        <v>0</v>
      </c>
      <c r="I69" s="12">
        <f>_xlfn.XLOOKUP(Table2[[#This Row],[placename]],Table1[placename],Table1[Column1])</f>
        <v>0</v>
      </c>
      <c r="J69">
        <v>1</v>
      </c>
    </row>
    <row r="70" spans="1:10" x14ac:dyDescent="0.25">
      <c r="A70" t="s">
        <v>259</v>
      </c>
      <c r="B70">
        <f>Table2[[#This Row],[Point for Rent Burdened]]+Table2[[#This Row],[Point for Severe Housing]]+Table2[[#This Row],[Point for 25% of Renters w/ AMI &lt;=30%]]+Table2[[#This Row],[Point for LIHTC Ratio]]</f>
        <v>1</v>
      </c>
      <c r="C70" s="3">
        <v>0.28670000000000001</v>
      </c>
      <c r="D70">
        <v>0</v>
      </c>
      <c r="E70" s="9">
        <v>0.16669999999999999</v>
      </c>
      <c r="F70">
        <v>0</v>
      </c>
      <c r="G70" s="9">
        <v>0.33329999999999999</v>
      </c>
      <c r="H70">
        <v>1</v>
      </c>
      <c r="I70" s="12">
        <f>_xlfn.XLOOKUP(Table2[[#This Row],[placename]],Table1[placename],Table1[Column1])</f>
        <v>32</v>
      </c>
      <c r="J70">
        <v>0</v>
      </c>
    </row>
    <row r="71" spans="1:10" x14ac:dyDescent="0.25">
      <c r="A71" t="s">
        <v>693</v>
      </c>
      <c r="B71">
        <f>Table2[[#This Row],[Point for Rent Burdened]]+Table2[[#This Row],[Point for Severe Housing]]+Table2[[#This Row],[Point for 25% of Renters w/ AMI &lt;=30%]]+Table2[[#This Row],[Point for LIHTC Ratio]]</f>
        <v>1</v>
      </c>
      <c r="C71" s="3">
        <v>0</v>
      </c>
      <c r="D71">
        <v>0</v>
      </c>
      <c r="E71" s="9">
        <v>0</v>
      </c>
      <c r="F71">
        <v>0</v>
      </c>
      <c r="G71" s="9">
        <v>0</v>
      </c>
      <c r="H71">
        <v>0</v>
      </c>
      <c r="I71" s="12">
        <v>0</v>
      </c>
      <c r="J71">
        <v>1</v>
      </c>
    </row>
    <row r="72" spans="1:10" x14ac:dyDescent="0.25">
      <c r="A72" t="s">
        <v>690</v>
      </c>
      <c r="B72">
        <f>Table2[[#This Row],[Point for Rent Burdened]]+Table2[[#This Row],[Point for Severe Housing]]+Table2[[#This Row],[Point for 25% of Renters w/ AMI &lt;=30%]]+Table2[[#This Row],[Point for LIHTC Ratio]]</f>
        <v>1</v>
      </c>
      <c r="C72" s="3">
        <v>6.6699999999999995E-2</v>
      </c>
      <c r="D72">
        <v>0</v>
      </c>
      <c r="E72" s="9">
        <v>0</v>
      </c>
      <c r="F72">
        <v>0</v>
      </c>
      <c r="G72" s="9">
        <v>0</v>
      </c>
      <c r="H72">
        <v>0</v>
      </c>
      <c r="I72" s="12">
        <f>_xlfn.XLOOKUP(Table2[[#This Row],[placename]],Table1[placename],Table1[Column1])</f>
        <v>0</v>
      </c>
      <c r="J72">
        <v>1</v>
      </c>
    </row>
    <row r="73" spans="1:10" x14ac:dyDescent="0.25">
      <c r="A73" t="s">
        <v>521</v>
      </c>
      <c r="B73">
        <f>Table2[[#This Row],[Point for Rent Burdened]]+Table2[[#This Row],[Point for Severe Housing]]+Table2[[#This Row],[Point for 25% of Renters w/ AMI &lt;=30%]]+Table2[[#This Row],[Point for LIHTC Ratio]]</f>
        <v>1</v>
      </c>
      <c r="C73" s="3">
        <v>0.4</v>
      </c>
      <c r="D73">
        <v>0</v>
      </c>
      <c r="E73" s="9">
        <v>0.1333</v>
      </c>
      <c r="F73">
        <v>0</v>
      </c>
      <c r="G73" s="9">
        <v>0.1333</v>
      </c>
      <c r="H73">
        <v>0</v>
      </c>
      <c r="I73" s="12">
        <f>_xlfn.XLOOKUP(Table2[[#This Row],[placename]],Table1[placename],Table1[Column1])</f>
        <v>0</v>
      </c>
      <c r="J73">
        <v>1</v>
      </c>
    </row>
    <row r="74" spans="1:10" x14ac:dyDescent="0.25">
      <c r="A74" t="s">
        <v>740</v>
      </c>
      <c r="B74">
        <f>Table2[[#This Row],[Point for Rent Burdened]]+Table2[[#This Row],[Point for Severe Housing]]+Table2[[#This Row],[Point for 25% of Renters w/ AMI &lt;=30%]]+Table2[[#This Row],[Point for LIHTC Ratio]]</f>
        <v>1</v>
      </c>
      <c r="C74" s="3" t="s">
        <v>827</v>
      </c>
      <c r="D74">
        <v>0</v>
      </c>
      <c r="E74" s="9" t="s">
        <v>827</v>
      </c>
      <c r="F74">
        <v>0</v>
      </c>
      <c r="G74" s="9" t="s">
        <v>827</v>
      </c>
      <c r="H74">
        <v>0</v>
      </c>
      <c r="I74" s="12">
        <v>0</v>
      </c>
      <c r="J74">
        <v>1</v>
      </c>
    </row>
    <row r="75" spans="1:10" x14ac:dyDescent="0.25">
      <c r="A75" t="s">
        <v>590</v>
      </c>
      <c r="B75">
        <f>Table2[[#This Row],[Point for Rent Burdened]]+Table2[[#This Row],[Point for Severe Housing]]+Table2[[#This Row],[Point for 25% of Renters w/ AMI &lt;=30%]]+Table2[[#This Row],[Point for LIHTC Ratio]]</f>
        <v>1</v>
      </c>
      <c r="C75" s="3">
        <v>0.2833</v>
      </c>
      <c r="D75">
        <v>0</v>
      </c>
      <c r="E75" s="9">
        <v>0.15</v>
      </c>
      <c r="F75">
        <v>0</v>
      </c>
      <c r="G75" s="9">
        <v>8.3299999999999999E-2</v>
      </c>
      <c r="H75">
        <v>0</v>
      </c>
      <c r="I75" s="12">
        <f>_xlfn.XLOOKUP(Table2[[#This Row],[placename]],Table1[placename],Table1[Column1])</f>
        <v>0</v>
      </c>
      <c r="J75">
        <v>1</v>
      </c>
    </row>
    <row r="76" spans="1:10" x14ac:dyDescent="0.25">
      <c r="A76" t="s">
        <v>741</v>
      </c>
      <c r="B76">
        <f>Table2[[#This Row],[Point for Rent Burdened]]+Table2[[#This Row],[Point for Severe Housing]]+Table2[[#This Row],[Point for 25% of Renters w/ AMI &lt;=30%]]+Table2[[#This Row],[Point for LIHTC Ratio]]</f>
        <v>1</v>
      </c>
      <c r="C76" s="3" t="s">
        <v>827</v>
      </c>
      <c r="D76">
        <v>0</v>
      </c>
      <c r="E76" s="9" t="s">
        <v>827</v>
      </c>
      <c r="F76">
        <v>0</v>
      </c>
      <c r="G76" s="9" t="s">
        <v>827</v>
      </c>
      <c r="H76">
        <v>0</v>
      </c>
      <c r="I76" s="12">
        <v>0</v>
      </c>
      <c r="J76">
        <v>1</v>
      </c>
    </row>
    <row r="77" spans="1:10" x14ac:dyDescent="0.25">
      <c r="A77" t="s">
        <v>292</v>
      </c>
      <c r="B77">
        <f>Table2[[#This Row],[Point for Rent Burdened]]+Table2[[#This Row],[Point for Severe Housing]]+Table2[[#This Row],[Point for 25% of Renters w/ AMI &lt;=30%]]+Table2[[#This Row],[Point for LIHTC Ratio]]</f>
        <v>2</v>
      </c>
      <c r="C77" s="3">
        <v>0.23280000000000001</v>
      </c>
      <c r="D77">
        <v>0</v>
      </c>
      <c r="E77" s="9">
        <v>0.23880000000000001</v>
      </c>
      <c r="F77">
        <v>0</v>
      </c>
      <c r="G77" s="9">
        <v>0.29849999999999999</v>
      </c>
      <c r="H77">
        <v>1</v>
      </c>
      <c r="I77" s="12">
        <f>_xlfn.XLOOKUP(Table2[[#This Row],[placename]],Table1[placename],Table1[Column1])</f>
        <v>0</v>
      </c>
      <c r="J77">
        <v>1</v>
      </c>
    </row>
    <row r="78" spans="1:10" x14ac:dyDescent="0.25">
      <c r="A78" t="s">
        <v>663</v>
      </c>
      <c r="B78">
        <f>Table2[[#This Row],[Point for Rent Burdened]]+Table2[[#This Row],[Point for Severe Housing]]+Table2[[#This Row],[Point for 25% of Renters w/ AMI &lt;=30%]]+Table2[[#This Row],[Point for LIHTC Ratio]]</f>
        <v>2</v>
      </c>
      <c r="C78" s="3">
        <v>1</v>
      </c>
      <c r="D78">
        <v>1</v>
      </c>
      <c r="E78" s="9">
        <v>0</v>
      </c>
      <c r="F78">
        <v>0</v>
      </c>
      <c r="G78" s="9">
        <v>0</v>
      </c>
      <c r="H78">
        <v>0</v>
      </c>
      <c r="I78" s="12">
        <f>_xlfn.XLOOKUP(Table2[[#This Row],[placename]],Table1[placename],Table1[Column1])</f>
        <v>0</v>
      </c>
      <c r="J78">
        <v>1</v>
      </c>
    </row>
    <row r="79" spans="1:10" x14ac:dyDescent="0.25">
      <c r="A79" t="s">
        <v>191</v>
      </c>
      <c r="B79">
        <f>Table2[[#This Row],[Point for Rent Burdened]]+Table2[[#This Row],[Point for Severe Housing]]+Table2[[#This Row],[Point for 25% of Renters w/ AMI &lt;=30%]]+Table2[[#This Row],[Point for LIHTC Ratio]]</f>
        <v>2</v>
      </c>
      <c r="C79" s="3">
        <v>0.4</v>
      </c>
      <c r="D79">
        <v>0</v>
      </c>
      <c r="E79" s="9">
        <v>0</v>
      </c>
      <c r="F79">
        <v>0</v>
      </c>
      <c r="G79" s="9">
        <v>0.4</v>
      </c>
      <c r="H79">
        <v>1</v>
      </c>
      <c r="I79" s="12">
        <f>_xlfn.XLOOKUP(Table2[[#This Row],[placename]],Table1[placename],Table1[Column1])</f>
        <v>0</v>
      </c>
      <c r="J79">
        <v>1</v>
      </c>
    </row>
    <row r="80" spans="1:10" x14ac:dyDescent="0.25">
      <c r="A80" t="s">
        <v>479</v>
      </c>
      <c r="B80">
        <f>Table2[[#This Row],[Point for Rent Burdened]]+Table2[[#This Row],[Point for Severe Housing]]+Table2[[#This Row],[Point for 25% of Renters w/ AMI &lt;=30%]]+Table2[[#This Row],[Point for LIHTC Ratio]]</f>
        <v>2</v>
      </c>
      <c r="C80" s="3">
        <v>0.42699999999999999</v>
      </c>
      <c r="D80">
        <v>1</v>
      </c>
      <c r="E80" s="9">
        <v>0.16220000000000001</v>
      </c>
      <c r="F80">
        <v>0</v>
      </c>
      <c r="G80" s="9">
        <v>0.16220000000000001</v>
      </c>
      <c r="H80">
        <v>0</v>
      </c>
      <c r="I80" s="12">
        <f>_xlfn.XLOOKUP(Table2[[#This Row],[placename]],Table1[placename],Table1[Column1])</f>
        <v>0</v>
      </c>
      <c r="J80">
        <v>1</v>
      </c>
    </row>
    <row r="81" spans="1:10" x14ac:dyDescent="0.25">
      <c r="A81" t="s">
        <v>316</v>
      </c>
      <c r="B81">
        <f>Table2[[#This Row],[Point for Rent Burdened]]+Table2[[#This Row],[Point for Severe Housing]]+Table2[[#This Row],[Point for 25% of Renters w/ AMI &lt;=30%]]+Table2[[#This Row],[Point for LIHTC Ratio]]</f>
        <v>2</v>
      </c>
      <c r="C81" s="3">
        <v>0.21820000000000001</v>
      </c>
      <c r="D81">
        <v>0</v>
      </c>
      <c r="E81" s="9">
        <v>7.2700000000000001E-2</v>
      </c>
      <c r="F81">
        <v>0</v>
      </c>
      <c r="G81" s="9">
        <v>0.2727</v>
      </c>
      <c r="H81">
        <v>1</v>
      </c>
      <c r="I81" s="12">
        <f>_xlfn.XLOOKUP(Table2[[#This Row],[placename]],Table1[placename],Table1[Column1])</f>
        <v>0</v>
      </c>
      <c r="J81">
        <v>1</v>
      </c>
    </row>
    <row r="82" spans="1:10" x14ac:dyDescent="0.25">
      <c r="A82" t="s">
        <v>420</v>
      </c>
      <c r="B82">
        <f>Table2[[#This Row],[Point for Rent Burdened]]+Table2[[#This Row],[Point for Severe Housing]]+Table2[[#This Row],[Point for 25% of Renters w/ AMI &lt;=30%]]+Table2[[#This Row],[Point for LIHTC Ratio]]</f>
        <v>1</v>
      </c>
      <c r="C82" s="3">
        <v>0.25330000000000003</v>
      </c>
      <c r="D82">
        <v>0</v>
      </c>
      <c r="E82" s="9">
        <v>0.2</v>
      </c>
      <c r="F82">
        <v>0</v>
      </c>
      <c r="G82" s="9">
        <v>0.2</v>
      </c>
      <c r="H82">
        <v>0</v>
      </c>
      <c r="I82" s="12">
        <f>_xlfn.XLOOKUP(Table2[[#This Row],[placename]],Table1[placename],Table1[Column1])</f>
        <v>0</v>
      </c>
      <c r="J82">
        <v>1</v>
      </c>
    </row>
    <row r="83" spans="1:10" x14ac:dyDescent="0.25">
      <c r="A83" t="s">
        <v>742</v>
      </c>
      <c r="B83">
        <f>Table2[[#This Row],[Point for Rent Burdened]]+Table2[[#This Row],[Point for Severe Housing]]+Table2[[#This Row],[Point for 25% of Renters w/ AMI &lt;=30%]]+Table2[[#This Row],[Point for LIHTC Ratio]]</f>
        <v>1</v>
      </c>
      <c r="C83" s="3" t="s">
        <v>827</v>
      </c>
      <c r="D83">
        <v>0</v>
      </c>
      <c r="E83" s="9" t="s">
        <v>827</v>
      </c>
      <c r="F83">
        <v>0</v>
      </c>
      <c r="G83" s="9" t="s">
        <v>827</v>
      </c>
      <c r="H83">
        <v>0</v>
      </c>
      <c r="I83" s="12">
        <v>0</v>
      </c>
      <c r="J83">
        <v>1</v>
      </c>
    </row>
    <row r="84" spans="1:10" x14ac:dyDescent="0.25">
      <c r="A84" t="s">
        <v>332</v>
      </c>
      <c r="B84">
        <f>Table2[[#This Row],[Point for Rent Burdened]]+Table2[[#This Row],[Point for Severe Housing]]+Table2[[#This Row],[Point for 25% of Renters w/ AMI &lt;=30%]]+Table2[[#This Row],[Point for LIHTC Ratio]]</f>
        <v>3</v>
      </c>
      <c r="C84" s="3">
        <v>0.5333</v>
      </c>
      <c r="D84">
        <v>1</v>
      </c>
      <c r="E84" s="9">
        <v>0</v>
      </c>
      <c r="F84">
        <v>0</v>
      </c>
      <c r="G84" s="9">
        <v>0.26669999999999999</v>
      </c>
      <c r="H84">
        <v>1</v>
      </c>
      <c r="I84" s="12">
        <f>_xlfn.XLOOKUP(Table2[[#This Row],[placename]],Table1[placename],Table1[Column1])</f>
        <v>0</v>
      </c>
      <c r="J84">
        <v>1</v>
      </c>
    </row>
    <row r="85" spans="1:10" x14ac:dyDescent="0.25">
      <c r="A85" t="s">
        <v>173</v>
      </c>
      <c r="B85">
        <f>Table2[[#This Row],[Point for Rent Burdened]]+Table2[[#This Row],[Point for Severe Housing]]+Table2[[#This Row],[Point for 25% of Renters w/ AMI &lt;=30%]]+Table2[[#This Row],[Point for LIHTC Ratio]]</f>
        <v>1</v>
      </c>
      <c r="C85" s="3">
        <v>0.37140000000000001</v>
      </c>
      <c r="D85">
        <v>0</v>
      </c>
      <c r="E85" s="9">
        <v>0.125</v>
      </c>
      <c r="F85">
        <v>0</v>
      </c>
      <c r="G85" s="9">
        <v>0.42859999999999998</v>
      </c>
      <c r="H85">
        <v>1</v>
      </c>
      <c r="I85" s="12">
        <f>_xlfn.XLOOKUP(Table2[[#This Row],[placename]],Table1[placename],Table1[Column1])</f>
        <v>65.116279069767444</v>
      </c>
      <c r="J85">
        <v>0</v>
      </c>
    </row>
    <row r="86" spans="1:10" x14ac:dyDescent="0.25">
      <c r="A86" t="s">
        <v>324</v>
      </c>
      <c r="B86">
        <f>Table2[[#This Row],[Point for Rent Burdened]]+Table2[[#This Row],[Point for Severe Housing]]+Table2[[#This Row],[Point for 25% of Renters w/ AMI &lt;=30%]]+Table2[[#This Row],[Point for LIHTC Ratio]]</f>
        <v>4</v>
      </c>
      <c r="C86" s="3">
        <v>0.5333</v>
      </c>
      <c r="D86">
        <v>1</v>
      </c>
      <c r="E86" s="9">
        <v>0.66669999999999996</v>
      </c>
      <c r="F86">
        <v>1</v>
      </c>
      <c r="G86" s="9">
        <v>0.26669999999999999</v>
      </c>
      <c r="H86">
        <v>1</v>
      </c>
      <c r="I86" s="12">
        <f>_xlfn.XLOOKUP(Table2[[#This Row],[placename]],Table1[placename],Table1[Column1])</f>
        <v>0</v>
      </c>
      <c r="J86">
        <v>1</v>
      </c>
    </row>
    <row r="87" spans="1:10" x14ac:dyDescent="0.25">
      <c r="A87" t="s">
        <v>584</v>
      </c>
      <c r="B87">
        <f>Table2[[#This Row],[Point for Rent Burdened]]+Table2[[#This Row],[Point for Severe Housing]]+Table2[[#This Row],[Point for 25% of Renters w/ AMI &lt;=30%]]+Table2[[#This Row],[Point for LIHTC Ratio]]</f>
        <v>1</v>
      </c>
      <c r="C87" s="3">
        <v>0.26669999999999999</v>
      </c>
      <c r="D87">
        <v>0</v>
      </c>
      <c r="E87" s="9">
        <v>8.8900000000000007E-2</v>
      </c>
      <c r="F87">
        <v>0</v>
      </c>
      <c r="G87" s="9">
        <v>8.8900000000000007E-2</v>
      </c>
      <c r="H87">
        <v>0</v>
      </c>
      <c r="I87" s="12">
        <f>_xlfn.XLOOKUP(Table2[[#This Row],[placename]],Table1[placename],Table1[Column1])</f>
        <v>0</v>
      </c>
      <c r="J87">
        <v>1</v>
      </c>
    </row>
    <row r="88" spans="1:10" x14ac:dyDescent="0.25">
      <c r="A88" t="s">
        <v>598</v>
      </c>
      <c r="B88">
        <f>Table2[[#This Row],[Point for Rent Burdened]]+Table2[[#This Row],[Point for Severe Housing]]+Table2[[#This Row],[Point for 25% of Renters w/ AMI &lt;=30%]]+Table2[[#This Row],[Point for LIHTC Ratio]]</f>
        <v>1</v>
      </c>
      <c r="C88" s="3">
        <v>0.33189999999999997</v>
      </c>
      <c r="D88">
        <v>0</v>
      </c>
      <c r="E88" s="9">
        <v>0.18579999999999999</v>
      </c>
      <c r="F88">
        <v>0</v>
      </c>
      <c r="G88" s="9">
        <v>7.5499999999999998E-2</v>
      </c>
      <c r="H88">
        <v>0</v>
      </c>
      <c r="I88" s="12">
        <f>_xlfn.XLOOKUP(Table2[[#This Row],[placename]],Table1[placename],Table1[Column1])</f>
        <v>1.2841091492776886</v>
      </c>
      <c r="J88">
        <v>1</v>
      </c>
    </row>
    <row r="89" spans="1:10" x14ac:dyDescent="0.25">
      <c r="A89" t="s">
        <v>270</v>
      </c>
      <c r="B89">
        <f>Table2[[#This Row],[Point for Rent Burdened]]+Table2[[#This Row],[Point for Severe Housing]]+Table2[[#This Row],[Point for 25% of Renters w/ AMI &lt;=30%]]+Table2[[#This Row],[Point for LIHTC Ratio]]</f>
        <v>4</v>
      </c>
      <c r="C89" s="3">
        <v>0.41289999999999999</v>
      </c>
      <c r="D89">
        <v>1</v>
      </c>
      <c r="E89" s="9">
        <v>0.4194</v>
      </c>
      <c r="F89">
        <v>1</v>
      </c>
      <c r="G89" s="9">
        <v>0.3226</v>
      </c>
      <c r="H89">
        <v>1</v>
      </c>
      <c r="I89" s="12">
        <f>_xlfn.XLOOKUP(Table2[[#This Row],[placename]],Table1[placename],Table1[Column1])</f>
        <v>0</v>
      </c>
      <c r="J89">
        <v>1</v>
      </c>
    </row>
    <row r="90" spans="1:10" x14ac:dyDescent="0.25">
      <c r="A90" t="s">
        <v>223</v>
      </c>
      <c r="B90">
        <f>Table2[[#This Row],[Point for Rent Burdened]]+Table2[[#This Row],[Point for Severe Housing]]+Table2[[#This Row],[Point for 25% of Renters w/ AMI &lt;=30%]]+Table2[[#This Row],[Point for LIHTC Ratio]]</f>
        <v>4</v>
      </c>
      <c r="C90" s="3">
        <v>0.45450000000000002</v>
      </c>
      <c r="D90">
        <v>1</v>
      </c>
      <c r="E90" s="9">
        <v>0.45450000000000002</v>
      </c>
      <c r="F90">
        <v>1</v>
      </c>
      <c r="G90" s="9">
        <v>0.36359999999999998</v>
      </c>
      <c r="H90">
        <v>1</v>
      </c>
      <c r="I90" s="12">
        <f>_xlfn.XLOOKUP(Table2[[#This Row],[placename]],Table1[placename],Table1[Column1])</f>
        <v>0</v>
      </c>
      <c r="J90">
        <v>1</v>
      </c>
    </row>
    <row r="91" spans="1:10" x14ac:dyDescent="0.25">
      <c r="A91" t="s">
        <v>515</v>
      </c>
      <c r="B91">
        <f>Table2[[#This Row],[Point for Rent Burdened]]+Table2[[#This Row],[Point for Severe Housing]]+Table2[[#This Row],[Point for 25% of Renters w/ AMI &lt;=30%]]+Table2[[#This Row],[Point for LIHTC Ratio]]</f>
        <v>2</v>
      </c>
      <c r="C91" s="3">
        <v>0.6</v>
      </c>
      <c r="D91">
        <v>1</v>
      </c>
      <c r="E91" s="9">
        <v>0.1333</v>
      </c>
      <c r="F91">
        <v>0</v>
      </c>
      <c r="G91" s="9">
        <v>0.1333</v>
      </c>
      <c r="H91">
        <v>0</v>
      </c>
      <c r="I91" s="12">
        <f>_xlfn.XLOOKUP(Table2[[#This Row],[placename]],Table1[placename],Table1[Column1])</f>
        <v>0</v>
      </c>
      <c r="J91">
        <v>1</v>
      </c>
    </row>
    <row r="92" spans="1:10" x14ac:dyDescent="0.25">
      <c r="A92" t="s">
        <v>540</v>
      </c>
      <c r="B92">
        <f>Table2[[#This Row],[Point for Rent Burdened]]+Table2[[#This Row],[Point for Severe Housing]]+Table2[[#This Row],[Point for 25% of Renters w/ AMI &lt;=30%]]+Table2[[#This Row],[Point for LIHTC Ratio]]</f>
        <v>1</v>
      </c>
      <c r="C92" s="3">
        <v>0.3221</v>
      </c>
      <c r="D92">
        <v>0</v>
      </c>
      <c r="E92" s="9">
        <v>0.1106</v>
      </c>
      <c r="F92">
        <v>0</v>
      </c>
      <c r="G92" s="9">
        <v>0.125</v>
      </c>
      <c r="H92">
        <v>0</v>
      </c>
      <c r="I92" s="12">
        <f>_xlfn.XLOOKUP(Table2[[#This Row],[placename]],Table1[placename],Table1[Column1])</f>
        <v>0</v>
      </c>
      <c r="J92">
        <v>1</v>
      </c>
    </row>
    <row r="93" spans="1:10" x14ac:dyDescent="0.25">
      <c r="A93" t="s">
        <v>115</v>
      </c>
      <c r="B93">
        <f>Table2[[#This Row],[Point for Rent Burdened]]+Table2[[#This Row],[Point for Severe Housing]]+Table2[[#This Row],[Point for 25% of Renters w/ AMI &lt;=30%]]+Table2[[#This Row],[Point for LIHTC Ratio]]</f>
        <v>4</v>
      </c>
      <c r="C93" s="3">
        <v>0.7</v>
      </c>
      <c r="D93">
        <v>1</v>
      </c>
      <c r="E93" s="9">
        <v>0.75</v>
      </c>
      <c r="F93">
        <v>1</v>
      </c>
      <c r="G93" s="9">
        <v>0.75</v>
      </c>
      <c r="H93">
        <v>1</v>
      </c>
      <c r="I93" s="12">
        <f>_xlfn.XLOOKUP(Table2[[#This Row],[placename]],Table1[placename],Table1[Column1])</f>
        <v>0</v>
      </c>
      <c r="J93">
        <v>1</v>
      </c>
    </row>
    <row r="94" spans="1:10" x14ac:dyDescent="0.25">
      <c r="A94" t="s">
        <v>390</v>
      </c>
      <c r="B94">
        <f>Table2[[#This Row],[Point for Rent Burdened]]+Table2[[#This Row],[Point for Severe Housing]]+Table2[[#This Row],[Point for 25% of Renters w/ AMI &lt;=30%]]+Table2[[#This Row],[Point for LIHTC Ratio]]</f>
        <v>1</v>
      </c>
      <c r="C94" s="3">
        <v>0.49690000000000001</v>
      </c>
      <c r="D94">
        <v>1</v>
      </c>
      <c r="E94" s="9">
        <v>0.1406</v>
      </c>
      <c r="F94">
        <v>0</v>
      </c>
      <c r="G94" s="9">
        <v>0.21879999999999999</v>
      </c>
      <c r="H94">
        <v>0</v>
      </c>
      <c r="I94" s="12">
        <f>_xlfn.XLOOKUP(Table2[[#This Row],[placename]],Table1[placename],Table1[Column1])</f>
        <v>27.23404255319149</v>
      </c>
      <c r="J94">
        <v>0</v>
      </c>
    </row>
    <row r="95" spans="1:10" x14ac:dyDescent="0.25">
      <c r="A95" t="s">
        <v>582</v>
      </c>
      <c r="B95">
        <f>Table2[[#This Row],[Point for Rent Burdened]]+Table2[[#This Row],[Point for Severe Housing]]+Table2[[#This Row],[Point for 25% of Renters w/ AMI &lt;=30%]]+Table2[[#This Row],[Point for LIHTC Ratio]]</f>
        <v>2</v>
      </c>
      <c r="C95" s="3">
        <v>0.62219999999999998</v>
      </c>
      <c r="D95">
        <v>1</v>
      </c>
      <c r="E95" s="9">
        <v>8.8900000000000007E-2</v>
      </c>
      <c r="F95">
        <v>0</v>
      </c>
      <c r="G95" s="9">
        <v>8.8900000000000007E-2</v>
      </c>
      <c r="H95">
        <v>0</v>
      </c>
      <c r="I95" s="12">
        <f>_xlfn.XLOOKUP(Table2[[#This Row],[placename]],Table1[placename],Table1[Column1])</f>
        <v>0</v>
      </c>
      <c r="J95">
        <v>1</v>
      </c>
    </row>
    <row r="96" spans="1:10" x14ac:dyDescent="0.25">
      <c r="A96" t="s">
        <v>508</v>
      </c>
      <c r="B96">
        <f>Table2[[#This Row],[Point for Rent Burdened]]+Table2[[#This Row],[Point for Severe Housing]]+Table2[[#This Row],[Point for 25% of Renters w/ AMI &lt;=30%]]+Table2[[#This Row],[Point for LIHTC Ratio]]</f>
        <v>0</v>
      </c>
      <c r="C96" s="3">
        <v>0.23130000000000001</v>
      </c>
      <c r="D96">
        <v>0</v>
      </c>
      <c r="E96" s="9">
        <v>1.2500000000000001E-2</v>
      </c>
      <c r="F96">
        <v>0</v>
      </c>
      <c r="G96" s="9">
        <v>0.1406</v>
      </c>
      <c r="H96">
        <v>0</v>
      </c>
      <c r="I96" s="12">
        <f>_xlfn.XLOOKUP(Table2[[#This Row],[placename]],Table1[placename],Table1[Column1])</f>
        <v>21.621621621621621</v>
      </c>
      <c r="J96">
        <v>0</v>
      </c>
    </row>
    <row r="97" spans="1:10" x14ac:dyDescent="0.25">
      <c r="A97" t="s">
        <v>235</v>
      </c>
      <c r="B97">
        <f>Table2[[#This Row],[Point for Rent Burdened]]+Table2[[#This Row],[Point for Severe Housing]]+Table2[[#This Row],[Point for 25% of Renters w/ AMI &lt;=30%]]+Table2[[#This Row],[Point for LIHTC Ratio]]</f>
        <v>3</v>
      </c>
      <c r="C97" s="3">
        <v>0.42770000000000002</v>
      </c>
      <c r="D97">
        <v>1</v>
      </c>
      <c r="E97" s="9">
        <v>0.253</v>
      </c>
      <c r="F97">
        <v>1</v>
      </c>
      <c r="G97" s="9">
        <v>0.34939999999999999</v>
      </c>
      <c r="H97">
        <v>1</v>
      </c>
      <c r="I97" s="12">
        <f>_xlfn.XLOOKUP(Table2[[#This Row],[placename]],Table1[placename],Table1[Column1])</f>
        <v>32.96</v>
      </c>
      <c r="J97">
        <v>0</v>
      </c>
    </row>
    <row r="98" spans="1:10" x14ac:dyDescent="0.25">
      <c r="A98" t="s">
        <v>498</v>
      </c>
      <c r="B98">
        <f>Table2[[#This Row],[Point for Rent Burdened]]+Table2[[#This Row],[Point for Severe Housing]]+Table2[[#This Row],[Point for 25% of Renters w/ AMI &lt;=30%]]+Table2[[#This Row],[Point for LIHTC Ratio]]</f>
        <v>1</v>
      </c>
      <c r="C98" s="3">
        <v>0.32929999999999998</v>
      </c>
      <c r="D98">
        <v>0</v>
      </c>
      <c r="E98" s="9">
        <v>0.14630000000000001</v>
      </c>
      <c r="F98">
        <v>0</v>
      </c>
      <c r="G98" s="9">
        <v>0.14630000000000001</v>
      </c>
      <c r="H98">
        <v>0</v>
      </c>
      <c r="I98" s="12">
        <f>_xlfn.XLOOKUP(Table2[[#This Row],[placename]],Table1[placename],Table1[Column1])</f>
        <v>0</v>
      </c>
      <c r="J98">
        <v>1</v>
      </c>
    </row>
    <row r="99" spans="1:10" x14ac:dyDescent="0.25">
      <c r="A99" t="s">
        <v>562</v>
      </c>
      <c r="B99">
        <f>Table2[[#This Row],[Point for Rent Burdened]]+Table2[[#This Row],[Point for Severe Housing]]+Table2[[#This Row],[Point for 25% of Renters w/ AMI &lt;=30%]]+Table2[[#This Row],[Point for LIHTC Ratio]]</f>
        <v>1</v>
      </c>
      <c r="C99" s="3">
        <v>0.315</v>
      </c>
      <c r="D99">
        <v>0</v>
      </c>
      <c r="E99" s="9">
        <v>0.1792</v>
      </c>
      <c r="F99">
        <v>0</v>
      </c>
      <c r="G99" s="9">
        <v>0.10979999999999999</v>
      </c>
      <c r="H99">
        <v>0</v>
      </c>
      <c r="I99" s="12">
        <f>_xlfn.XLOOKUP(Table2[[#This Row],[placename]],Table1[placename],Table1[Column1])</f>
        <v>0</v>
      </c>
      <c r="J99">
        <v>1</v>
      </c>
    </row>
    <row r="100" spans="1:10" x14ac:dyDescent="0.25">
      <c r="A100" t="s">
        <v>144</v>
      </c>
      <c r="B100">
        <f>Table2[[#This Row],[Point for Rent Burdened]]+Table2[[#This Row],[Point for Severe Housing]]+Table2[[#This Row],[Point for 25% of Renters w/ AMI &lt;=30%]]+Table2[[#This Row],[Point for LIHTC Ratio]]</f>
        <v>2</v>
      </c>
      <c r="C100" s="3">
        <v>0.36</v>
      </c>
      <c r="D100">
        <v>0</v>
      </c>
      <c r="E100" s="9">
        <v>0.2</v>
      </c>
      <c r="F100">
        <v>0</v>
      </c>
      <c r="G100" s="9">
        <v>0.5</v>
      </c>
      <c r="H100">
        <v>1</v>
      </c>
      <c r="I100" s="12">
        <f>_xlfn.XLOOKUP(Table2[[#This Row],[placename]],Table1[placename],Table1[Column1])</f>
        <v>0</v>
      </c>
      <c r="J100">
        <v>1</v>
      </c>
    </row>
    <row r="101" spans="1:10" x14ac:dyDescent="0.25">
      <c r="A101" t="s">
        <v>289</v>
      </c>
      <c r="B101">
        <f>Table2[[#This Row],[Point for Rent Burdened]]+Table2[[#This Row],[Point for Severe Housing]]+Table2[[#This Row],[Point for 25% of Renters w/ AMI &lt;=30%]]+Table2[[#This Row],[Point for LIHTC Ratio]]</f>
        <v>1</v>
      </c>
      <c r="C101" s="3">
        <v>0.35</v>
      </c>
      <c r="D101">
        <v>0</v>
      </c>
      <c r="E101" s="9">
        <v>0.17499999999999999</v>
      </c>
      <c r="F101">
        <v>0</v>
      </c>
      <c r="G101" s="9">
        <v>0.3</v>
      </c>
      <c r="H101">
        <v>1</v>
      </c>
      <c r="I101" s="12">
        <f>_xlfn.XLOOKUP(Table2[[#This Row],[placename]],Table1[placename],Table1[Column1])</f>
        <v>21.875</v>
      </c>
      <c r="J101">
        <v>0</v>
      </c>
    </row>
    <row r="102" spans="1:10" x14ac:dyDescent="0.25">
      <c r="A102" t="s">
        <v>281</v>
      </c>
      <c r="B102">
        <f>Table2[[#This Row],[Point for Rent Burdened]]+Table2[[#This Row],[Point for Severe Housing]]+Table2[[#This Row],[Point for 25% of Renters w/ AMI &lt;=30%]]+Table2[[#This Row],[Point for LIHTC Ratio]]</f>
        <v>4</v>
      </c>
      <c r="C102" s="3">
        <v>0.48309999999999997</v>
      </c>
      <c r="D102">
        <v>1</v>
      </c>
      <c r="E102" s="9">
        <v>0.3034</v>
      </c>
      <c r="F102">
        <v>1</v>
      </c>
      <c r="G102" s="9">
        <v>0.3034</v>
      </c>
      <c r="H102">
        <v>1</v>
      </c>
      <c r="I102" s="12">
        <f>_xlfn.XLOOKUP(Table2[[#This Row],[placename]],Table1[placename],Table1[Column1])</f>
        <v>0</v>
      </c>
      <c r="J102">
        <v>1</v>
      </c>
    </row>
    <row r="103" spans="1:10" x14ac:dyDescent="0.25">
      <c r="A103" t="s">
        <v>578</v>
      </c>
      <c r="B103">
        <f>Table2[[#This Row],[Point for Rent Burdened]]+Table2[[#This Row],[Point for Severe Housing]]+Table2[[#This Row],[Point for 25% of Renters w/ AMI &lt;=30%]]+Table2[[#This Row],[Point for LIHTC Ratio]]</f>
        <v>1</v>
      </c>
      <c r="C103" s="3">
        <v>0.1714</v>
      </c>
      <c r="D103">
        <v>0</v>
      </c>
      <c r="E103" s="9">
        <v>0.1429</v>
      </c>
      <c r="F103">
        <v>0</v>
      </c>
      <c r="G103" s="9">
        <v>9.5200000000000007E-2</v>
      </c>
      <c r="H103">
        <v>0</v>
      </c>
      <c r="I103" s="12">
        <f>_xlfn.XLOOKUP(Table2[[#This Row],[placename]],Table1[placename],Table1[Column1])</f>
        <v>0</v>
      </c>
      <c r="J103">
        <v>1</v>
      </c>
    </row>
    <row r="104" spans="1:10" x14ac:dyDescent="0.25">
      <c r="A104" t="s">
        <v>743</v>
      </c>
      <c r="B104">
        <f>Table2[[#This Row],[Point for Rent Burdened]]+Table2[[#This Row],[Point for Severe Housing]]+Table2[[#This Row],[Point for 25% of Renters w/ AMI &lt;=30%]]+Table2[[#This Row],[Point for LIHTC Ratio]]</f>
        <v>1</v>
      </c>
      <c r="C104" s="3" t="s">
        <v>827</v>
      </c>
      <c r="D104">
        <v>0</v>
      </c>
      <c r="E104" s="9" t="s">
        <v>827</v>
      </c>
      <c r="F104">
        <v>0</v>
      </c>
      <c r="G104" s="9" t="s">
        <v>827</v>
      </c>
      <c r="H104">
        <v>0</v>
      </c>
      <c r="I104" s="12">
        <v>0</v>
      </c>
      <c r="J104">
        <v>1</v>
      </c>
    </row>
    <row r="105" spans="1:10" x14ac:dyDescent="0.25">
      <c r="A105" t="s">
        <v>391</v>
      </c>
      <c r="B105">
        <f>Table2[[#This Row],[Point for Rent Burdened]]+Table2[[#This Row],[Point for Severe Housing]]+Table2[[#This Row],[Point for 25% of Renters w/ AMI &lt;=30%]]+Table2[[#This Row],[Point for LIHTC Ratio]]</f>
        <v>2</v>
      </c>
      <c r="C105" s="3">
        <v>0.4501</v>
      </c>
      <c r="D105">
        <v>1</v>
      </c>
      <c r="E105" s="9">
        <v>0.2374</v>
      </c>
      <c r="F105">
        <v>0</v>
      </c>
      <c r="G105" s="9">
        <v>0.21870000000000001</v>
      </c>
      <c r="H105">
        <v>0</v>
      </c>
      <c r="I105" s="12">
        <f>_xlfn.XLOOKUP(Table2[[#This Row],[placename]],Table1[placename],Table1[Column1])</f>
        <v>10.543933054393305</v>
      </c>
      <c r="J105">
        <v>1</v>
      </c>
    </row>
    <row r="106" spans="1:10" x14ac:dyDescent="0.25">
      <c r="A106" t="s">
        <v>380</v>
      </c>
      <c r="B106">
        <f>Table2[[#This Row],[Point for Rent Burdened]]+Table2[[#This Row],[Point for Severe Housing]]+Table2[[#This Row],[Point for 25% of Renters w/ AMI &lt;=30%]]+Table2[[#This Row],[Point for LIHTC Ratio]]</f>
        <v>1</v>
      </c>
      <c r="C106" s="3">
        <v>0.3871</v>
      </c>
      <c r="D106">
        <v>0</v>
      </c>
      <c r="E106" s="9">
        <v>6.4500000000000002E-2</v>
      </c>
      <c r="F106">
        <v>0</v>
      </c>
      <c r="G106" s="9">
        <v>0.2258</v>
      </c>
      <c r="H106">
        <v>0</v>
      </c>
      <c r="I106" s="12">
        <f>_xlfn.XLOOKUP(Table2[[#This Row],[placename]],Table1[placename],Table1[Column1])</f>
        <v>0</v>
      </c>
      <c r="J106">
        <v>1</v>
      </c>
    </row>
    <row r="107" spans="1:10" x14ac:dyDescent="0.25">
      <c r="A107" t="s">
        <v>414</v>
      </c>
      <c r="B107">
        <f>Table2[[#This Row],[Point for Rent Burdened]]+Table2[[#This Row],[Point for Severe Housing]]+Table2[[#This Row],[Point for 25% of Renters w/ AMI &lt;=30%]]+Table2[[#This Row],[Point for LIHTC Ratio]]</f>
        <v>3</v>
      </c>
      <c r="C107" s="3">
        <v>0.44</v>
      </c>
      <c r="D107">
        <v>1</v>
      </c>
      <c r="E107" s="9">
        <v>0.3</v>
      </c>
      <c r="F107">
        <v>1</v>
      </c>
      <c r="G107" s="9">
        <v>0.2</v>
      </c>
      <c r="H107">
        <v>0</v>
      </c>
      <c r="I107" s="12">
        <f>_xlfn.XLOOKUP(Table2[[#This Row],[placename]],Table1[placename],Table1[Column1])</f>
        <v>0</v>
      </c>
      <c r="J107">
        <v>1</v>
      </c>
    </row>
    <row r="108" spans="1:10" x14ac:dyDescent="0.25">
      <c r="A108" t="s">
        <v>658</v>
      </c>
      <c r="B108">
        <f>Table2[[#This Row],[Point for Rent Burdened]]+Table2[[#This Row],[Point for Severe Housing]]+Table2[[#This Row],[Point for 25% of Renters w/ AMI &lt;=30%]]+Table2[[#This Row],[Point for LIHTC Ratio]]</f>
        <v>1</v>
      </c>
      <c r="C108" s="3">
        <v>0.1583</v>
      </c>
      <c r="D108">
        <v>0</v>
      </c>
      <c r="E108" s="9">
        <v>8.3299999999999999E-2</v>
      </c>
      <c r="F108">
        <v>0</v>
      </c>
      <c r="G108" s="9">
        <v>0</v>
      </c>
      <c r="H108">
        <v>0</v>
      </c>
      <c r="I108" s="12">
        <f>_xlfn.XLOOKUP(Table2[[#This Row],[placename]],Table1[placename],Table1[Column1])</f>
        <v>0</v>
      </c>
      <c r="J108">
        <v>1</v>
      </c>
    </row>
    <row r="109" spans="1:10" x14ac:dyDescent="0.25">
      <c r="A109" t="s">
        <v>652</v>
      </c>
      <c r="B109">
        <f>Table2[[#This Row],[Point for Rent Burdened]]+Table2[[#This Row],[Point for Severe Housing]]+Table2[[#This Row],[Point for 25% of Renters w/ AMI &lt;=30%]]+Table2[[#This Row],[Point for LIHTC Ratio]]</f>
        <v>1</v>
      </c>
      <c r="C109" s="3">
        <v>0.32</v>
      </c>
      <c r="D109">
        <v>0</v>
      </c>
      <c r="E109" s="9">
        <v>0.16</v>
      </c>
      <c r="F109">
        <v>0</v>
      </c>
      <c r="G109" s="9">
        <v>0</v>
      </c>
      <c r="H109">
        <v>0</v>
      </c>
      <c r="I109" s="12">
        <f>_xlfn.XLOOKUP(Table2[[#This Row],[placename]],Table1[placename],Table1[Column1])</f>
        <v>0</v>
      </c>
      <c r="J109">
        <v>1</v>
      </c>
    </row>
    <row r="110" spans="1:10" x14ac:dyDescent="0.25">
      <c r="A110" t="s">
        <v>221</v>
      </c>
      <c r="B110">
        <f>Table2[[#This Row],[Point for Rent Burdened]]+Table2[[#This Row],[Point for Severe Housing]]+Table2[[#This Row],[Point for 25% of Renters w/ AMI &lt;=30%]]+Table2[[#This Row],[Point for LIHTC Ratio]]</f>
        <v>2</v>
      </c>
      <c r="C110" s="3">
        <v>0.3579</v>
      </c>
      <c r="D110">
        <v>0</v>
      </c>
      <c r="E110" s="9">
        <v>0.21049999999999999</v>
      </c>
      <c r="F110">
        <v>0</v>
      </c>
      <c r="G110" s="9">
        <v>0.36840000000000001</v>
      </c>
      <c r="H110">
        <v>1</v>
      </c>
      <c r="I110" s="12">
        <f>_xlfn.XLOOKUP(Table2[[#This Row],[placename]],Table1[placename],Table1[Column1])</f>
        <v>0</v>
      </c>
      <c r="J110">
        <v>1</v>
      </c>
    </row>
    <row r="111" spans="1:10" x14ac:dyDescent="0.25">
      <c r="A111" t="s">
        <v>585</v>
      </c>
      <c r="B111">
        <f>Table2[[#This Row],[Point for Rent Burdened]]+Table2[[#This Row],[Point for Severe Housing]]+Table2[[#This Row],[Point for 25% of Renters w/ AMI &lt;=30%]]+Table2[[#This Row],[Point for LIHTC Ratio]]</f>
        <v>1</v>
      </c>
      <c r="C111" s="3">
        <v>0.17780000000000001</v>
      </c>
      <c r="D111">
        <v>0</v>
      </c>
      <c r="E111" s="9">
        <v>8.8900000000000007E-2</v>
      </c>
      <c r="F111">
        <v>0</v>
      </c>
      <c r="G111" s="9">
        <v>8.8900000000000007E-2</v>
      </c>
      <c r="H111">
        <v>0</v>
      </c>
      <c r="I111" s="12">
        <f>_xlfn.XLOOKUP(Table2[[#This Row],[placename]],Table1[placename],Table1[Column1])</f>
        <v>0</v>
      </c>
      <c r="J111">
        <v>1</v>
      </c>
    </row>
    <row r="112" spans="1:10" x14ac:dyDescent="0.25">
      <c r="A112" t="s">
        <v>229</v>
      </c>
      <c r="B112">
        <f>Table2[[#This Row],[Point for Rent Burdened]]+Table2[[#This Row],[Point for Severe Housing]]+Table2[[#This Row],[Point for 25% of Renters w/ AMI &lt;=30%]]+Table2[[#This Row],[Point for LIHTC Ratio]]</f>
        <v>3</v>
      </c>
      <c r="C112" s="3">
        <v>0.43680000000000002</v>
      </c>
      <c r="D112">
        <v>1</v>
      </c>
      <c r="E112" s="9">
        <v>0.25290000000000001</v>
      </c>
      <c r="F112">
        <v>1</v>
      </c>
      <c r="G112" s="9">
        <v>0.35630000000000001</v>
      </c>
      <c r="H112">
        <v>1</v>
      </c>
      <c r="I112" s="12">
        <f>_xlfn.XLOOKUP(Table2[[#This Row],[placename]],Table1[placename],Table1[Column1])</f>
        <v>14.558823529411766</v>
      </c>
      <c r="J112">
        <v>0</v>
      </c>
    </row>
    <row r="113" spans="1:10" x14ac:dyDescent="0.25">
      <c r="A113" t="s">
        <v>531</v>
      </c>
      <c r="B113">
        <f>Table2[[#This Row],[Point for Rent Burdened]]+Table2[[#This Row],[Point for Severe Housing]]+Table2[[#This Row],[Point for 25% of Renters w/ AMI &lt;=30%]]+Table2[[#This Row],[Point for LIHTC Ratio]]</f>
        <v>1</v>
      </c>
      <c r="C113" s="3">
        <v>0.30819999999999997</v>
      </c>
      <c r="D113">
        <v>0</v>
      </c>
      <c r="E113" s="9">
        <v>9.8400000000000001E-2</v>
      </c>
      <c r="F113">
        <v>0</v>
      </c>
      <c r="G113" s="9">
        <v>0.13109999999999999</v>
      </c>
      <c r="H113">
        <v>0</v>
      </c>
      <c r="I113" s="12">
        <f>_xlfn.XLOOKUP(Table2[[#This Row],[placename]],Table1[placename],Table1[Column1])</f>
        <v>7.6595744680851059</v>
      </c>
      <c r="J113">
        <v>1</v>
      </c>
    </row>
    <row r="114" spans="1:10" x14ac:dyDescent="0.25">
      <c r="A114" t="s">
        <v>744</v>
      </c>
      <c r="B114">
        <f>Table2[[#This Row],[Point for Rent Burdened]]+Table2[[#This Row],[Point for Severe Housing]]+Table2[[#This Row],[Point for 25% of Renters w/ AMI &lt;=30%]]+Table2[[#This Row],[Point for LIHTC Ratio]]</f>
        <v>1</v>
      </c>
      <c r="C114" s="3" t="s">
        <v>827</v>
      </c>
      <c r="D114">
        <v>0</v>
      </c>
      <c r="E114" s="9" t="s">
        <v>827</v>
      </c>
      <c r="F114">
        <v>0</v>
      </c>
      <c r="G114" s="9" t="s">
        <v>827</v>
      </c>
      <c r="H114">
        <v>0</v>
      </c>
      <c r="I114" s="12">
        <v>0</v>
      </c>
      <c r="J114">
        <v>1</v>
      </c>
    </row>
    <row r="115" spans="1:10" x14ac:dyDescent="0.25">
      <c r="A115" t="s">
        <v>287</v>
      </c>
      <c r="B115">
        <f>Table2[[#This Row],[Point for Rent Burdened]]+Table2[[#This Row],[Point for Severe Housing]]+Table2[[#This Row],[Point for 25% of Renters w/ AMI &lt;=30%]]+Table2[[#This Row],[Point for LIHTC Ratio]]</f>
        <v>4</v>
      </c>
      <c r="C115" s="3">
        <v>0.44</v>
      </c>
      <c r="D115">
        <v>1</v>
      </c>
      <c r="E115" s="9">
        <v>0.3</v>
      </c>
      <c r="F115">
        <v>1</v>
      </c>
      <c r="G115" s="9">
        <v>0.3</v>
      </c>
      <c r="H115">
        <v>1</v>
      </c>
      <c r="I115" s="12">
        <f>_xlfn.XLOOKUP(Table2[[#This Row],[placename]],Table1[placename],Table1[Column1])</f>
        <v>0</v>
      </c>
      <c r="J115">
        <v>1</v>
      </c>
    </row>
    <row r="116" spans="1:10" x14ac:dyDescent="0.25">
      <c r="A116" t="s">
        <v>745</v>
      </c>
      <c r="B116">
        <f>Table2[[#This Row],[Point for Rent Burdened]]+Table2[[#This Row],[Point for Severe Housing]]+Table2[[#This Row],[Point for 25% of Renters w/ AMI &lt;=30%]]+Table2[[#This Row],[Point for LIHTC Ratio]]</f>
        <v>1</v>
      </c>
      <c r="C116" s="3" t="s">
        <v>827</v>
      </c>
      <c r="D116">
        <v>0</v>
      </c>
      <c r="E116" s="9" t="s">
        <v>827</v>
      </c>
      <c r="F116">
        <v>0</v>
      </c>
      <c r="G116" s="9" t="s">
        <v>827</v>
      </c>
      <c r="H116">
        <v>0</v>
      </c>
      <c r="I116" s="12">
        <v>0</v>
      </c>
      <c r="J116">
        <v>1</v>
      </c>
    </row>
    <row r="117" spans="1:10" x14ac:dyDescent="0.25">
      <c r="A117" t="s">
        <v>178</v>
      </c>
      <c r="B117">
        <f>Table2[[#This Row],[Point for Rent Burdened]]+Table2[[#This Row],[Point for Severe Housing]]+Table2[[#This Row],[Point for 25% of Renters w/ AMI &lt;=30%]]+Table2[[#This Row],[Point for LIHTC Ratio]]</f>
        <v>4</v>
      </c>
      <c r="C117" s="3">
        <v>0.58330000000000004</v>
      </c>
      <c r="D117">
        <v>1</v>
      </c>
      <c r="E117" s="9">
        <v>0.41670000000000001</v>
      </c>
      <c r="F117">
        <v>1</v>
      </c>
      <c r="G117" s="9">
        <v>0.41670000000000001</v>
      </c>
      <c r="H117">
        <v>1</v>
      </c>
      <c r="I117" s="12">
        <f>_xlfn.XLOOKUP(Table2[[#This Row],[placename]],Table1[placename],Table1[Column1])</f>
        <v>0</v>
      </c>
      <c r="J117">
        <v>1</v>
      </c>
    </row>
    <row r="118" spans="1:10" x14ac:dyDescent="0.25">
      <c r="A118" t="s">
        <v>746</v>
      </c>
      <c r="B118">
        <f>Table2[[#This Row],[Point for Rent Burdened]]+Table2[[#This Row],[Point for Severe Housing]]+Table2[[#This Row],[Point for 25% of Renters w/ AMI &lt;=30%]]+Table2[[#This Row],[Point for LIHTC Ratio]]</f>
        <v>1</v>
      </c>
      <c r="C118" s="3" t="s">
        <v>827</v>
      </c>
      <c r="D118">
        <v>0</v>
      </c>
      <c r="E118" s="9" t="s">
        <v>827</v>
      </c>
      <c r="F118">
        <v>0</v>
      </c>
      <c r="G118" s="9" t="s">
        <v>827</v>
      </c>
      <c r="H118">
        <v>0</v>
      </c>
      <c r="I118" s="12">
        <v>0</v>
      </c>
      <c r="J118">
        <v>1</v>
      </c>
    </row>
    <row r="119" spans="1:10" x14ac:dyDescent="0.25">
      <c r="A119" t="s">
        <v>453</v>
      </c>
      <c r="B119">
        <f>Table2[[#This Row],[Point for Rent Burdened]]+Table2[[#This Row],[Point for Severe Housing]]+Table2[[#This Row],[Point for 25% of Renters w/ AMI &lt;=30%]]+Table2[[#This Row],[Point for LIHTC Ratio]]</f>
        <v>0</v>
      </c>
      <c r="C119" s="3">
        <v>0.37040000000000001</v>
      </c>
      <c r="D119">
        <v>0</v>
      </c>
      <c r="E119" s="9">
        <v>8.1500000000000003E-2</v>
      </c>
      <c r="F119">
        <v>0</v>
      </c>
      <c r="G119" s="9">
        <v>0.18149999999999999</v>
      </c>
      <c r="H119">
        <v>0</v>
      </c>
      <c r="I119" s="12">
        <f>_xlfn.XLOOKUP(Table2[[#This Row],[placename]],Table1[placename],Table1[Column1])</f>
        <v>27.640449438202246</v>
      </c>
      <c r="J119">
        <v>0</v>
      </c>
    </row>
    <row r="120" spans="1:10" x14ac:dyDescent="0.25">
      <c r="A120" t="s">
        <v>411</v>
      </c>
      <c r="B120">
        <f>Table2[[#This Row],[Point for Rent Burdened]]+Table2[[#This Row],[Point for Severe Housing]]+Table2[[#This Row],[Point for 25% of Renters w/ AMI &lt;=30%]]+Table2[[#This Row],[Point for LIHTC Ratio]]</f>
        <v>0</v>
      </c>
      <c r="C120" s="3">
        <v>0.3281</v>
      </c>
      <c r="D120">
        <v>0</v>
      </c>
      <c r="E120" s="9">
        <v>0.18770000000000001</v>
      </c>
      <c r="F120">
        <v>0</v>
      </c>
      <c r="G120" s="9">
        <v>0.20280000000000001</v>
      </c>
      <c r="H120">
        <v>0</v>
      </c>
      <c r="I120" s="12">
        <f>_xlfn.XLOOKUP(Table2[[#This Row],[placename]],Table1[placename],Table1[Column1])</f>
        <v>20.967741935483872</v>
      </c>
      <c r="J120">
        <v>0</v>
      </c>
    </row>
    <row r="121" spans="1:10" x14ac:dyDescent="0.25">
      <c r="A121" t="s">
        <v>280</v>
      </c>
      <c r="B121">
        <f>Table2[[#This Row],[Point for Rent Burdened]]+Table2[[#This Row],[Point for Severe Housing]]+Table2[[#This Row],[Point for 25% of Renters w/ AMI &lt;=30%]]+Table2[[#This Row],[Point for LIHTC Ratio]]</f>
        <v>4</v>
      </c>
      <c r="C121" s="3">
        <v>0.47960000000000003</v>
      </c>
      <c r="D121">
        <v>1</v>
      </c>
      <c r="E121" s="9">
        <v>0.33329999999999999</v>
      </c>
      <c r="F121">
        <v>1</v>
      </c>
      <c r="G121" s="9">
        <v>0.3054</v>
      </c>
      <c r="H121">
        <v>1</v>
      </c>
      <c r="I121" s="12">
        <f>_xlfn.XLOOKUP(Table2[[#This Row],[placename]],Table1[placename],Table1[Column1])</f>
        <v>7.7595628415300544</v>
      </c>
      <c r="J121">
        <v>1</v>
      </c>
    </row>
    <row r="122" spans="1:10" x14ac:dyDescent="0.25">
      <c r="A122" t="s">
        <v>139</v>
      </c>
      <c r="B122">
        <f>Table2[[#This Row],[Point for Rent Burdened]]+Table2[[#This Row],[Point for Severe Housing]]+Table2[[#This Row],[Point for 25% of Renters w/ AMI &lt;=30%]]+Table2[[#This Row],[Point for LIHTC Ratio]]</f>
        <v>4</v>
      </c>
      <c r="C122" s="3">
        <v>0.54549999999999998</v>
      </c>
      <c r="D122">
        <v>1</v>
      </c>
      <c r="E122" s="9">
        <v>0.36359999999999998</v>
      </c>
      <c r="F122">
        <v>1</v>
      </c>
      <c r="G122" s="9">
        <v>0.5</v>
      </c>
      <c r="H122">
        <v>1</v>
      </c>
      <c r="I122" s="12">
        <f>_xlfn.XLOOKUP(Table2[[#This Row],[placename]],Table1[placename],Table1[Column1])</f>
        <v>4</v>
      </c>
      <c r="J122">
        <v>1</v>
      </c>
    </row>
    <row r="123" spans="1:10" x14ac:dyDescent="0.25">
      <c r="A123" t="s">
        <v>694</v>
      </c>
      <c r="B123">
        <f>Table2[[#This Row],[Point for Rent Burdened]]+Table2[[#This Row],[Point for Severe Housing]]+Table2[[#This Row],[Point for 25% of Renters w/ AMI &lt;=30%]]+Table2[[#This Row],[Point for LIHTC Ratio]]</f>
        <v>1</v>
      </c>
      <c r="C123" s="3">
        <v>0</v>
      </c>
      <c r="D123">
        <v>0</v>
      </c>
      <c r="E123" s="9">
        <v>0</v>
      </c>
      <c r="F123">
        <v>0</v>
      </c>
      <c r="G123" s="9">
        <v>0</v>
      </c>
      <c r="H123">
        <v>0</v>
      </c>
      <c r="I123" s="12">
        <f>_xlfn.XLOOKUP(Table2[[#This Row],[placename]],Table1[placename],Table1[Column1])</f>
        <v>0</v>
      </c>
      <c r="J123">
        <v>1</v>
      </c>
    </row>
    <row r="124" spans="1:10" x14ac:dyDescent="0.25">
      <c r="A124" t="s">
        <v>695</v>
      </c>
      <c r="B124">
        <f>Table2[[#This Row],[Point for Rent Burdened]]+Table2[[#This Row],[Point for Severe Housing]]+Table2[[#This Row],[Point for 25% of Renters w/ AMI &lt;=30%]]+Table2[[#This Row],[Point for LIHTC Ratio]]</f>
        <v>1</v>
      </c>
      <c r="C124" s="3">
        <v>0</v>
      </c>
      <c r="D124">
        <v>0</v>
      </c>
      <c r="E124" s="9">
        <v>0</v>
      </c>
      <c r="F124">
        <v>0</v>
      </c>
      <c r="G124" s="9">
        <v>0</v>
      </c>
      <c r="H124">
        <v>0</v>
      </c>
      <c r="I124" s="12">
        <v>0</v>
      </c>
      <c r="J124">
        <v>1</v>
      </c>
    </row>
    <row r="125" spans="1:10" x14ac:dyDescent="0.25">
      <c r="A125" t="s">
        <v>449</v>
      </c>
      <c r="B125">
        <f>Table2[[#This Row],[Point for Rent Burdened]]+Table2[[#This Row],[Point for Severe Housing]]+Table2[[#This Row],[Point for 25% of Renters w/ AMI &lt;=30%]]+Table2[[#This Row],[Point for LIHTC Ratio]]</f>
        <v>0</v>
      </c>
      <c r="C125" s="3">
        <v>0.22370000000000001</v>
      </c>
      <c r="D125">
        <v>0</v>
      </c>
      <c r="E125" s="9">
        <v>9.2100000000000001E-2</v>
      </c>
      <c r="F125">
        <v>0</v>
      </c>
      <c r="G125" s="9">
        <v>0.1842</v>
      </c>
      <c r="H125">
        <v>0</v>
      </c>
      <c r="I125" s="12">
        <f>_xlfn.XLOOKUP(Table2[[#This Row],[placename]],Table1[placename],Table1[Column1])</f>
        <v>83.111111111111114</v>
      </c>
      <c r="J125">
        <v>0</v>
      </c>
    </row>
    <row r="126" spans="1:10" x14ac:dyDescent="0.25">
      <c r="A126" t="s">
        <v>747</v>
      </c>
      <c r="B126">
        <f>Table2[[#This Row],[Point for Rent Burdened]]+Table2[[#This Row],[Point for Severe Housing]]+Table2[[#This Row],[Point for 25% of Renters w/ AMI &lt;=30%]]+Table2[[#This Row],[Point for LIHTC Ratio]]</f>
        <v>1</v>
      </c>
      <c r="C126" s="3" t="s">
        <v>827</v>
      </c>
      <c r="D126">
        <v>0</v>
      </c>
      <c r="E126" s="9" t="s">
        <v>827</v>
      </c>
      <c r="F126">
        <v>0</v>
      </c>
      <c r="G126" s="9" t="s">
        <v>827</v>
      </c>
      <c r="H126">
        <v>0</v>
      </c>
      <c r="I126" s="12">
        <v>0</v>
      </c>
      <c r="J126">
        <v>1</v>
      </c>
    </row>
    <row r="127" spans="1:10" x14ac:dyDescent="0.25">
      <c r="A127" t="s">
        <v>234</v>
      </c>
      <c r="B127">
        <f>Table2[[#This Row],[Point for Rent Burdened]]+Table2[[#This Row],[Point for Severe Housing]]+Table2[[#This Row],[Point for 25% of Renters w/ AMI &lt;=30%]]+Table2[[#This Row],[Point for LIHTC Ratio]]</f>
        <v>3</v>
      </c>
      <c r="C127" s="3">
        <v>0.2208</v>
      </c>
      <c r="D127">
        <v>0</v>
      </c>
      <c r="E127" s="9">
        <v>0.25969999999999999</v>
      </c>
      <c r="F127">
        <v>1</v>
      </c>
      <c r="G127" s="9">
        <v>0.35060000000000002</v>
      </c>
      <c r="H127">
        <v>1</v>
      </c>
      <c r="I127" s="12">
        <f>_xlfn.XLOOKUP(Table2[[#This Row],[placename]],Table1[placename],Table1[Column1])</f>
        <v>0</v>
      </c>
      <c r="J127">
        <v>1</v>
      </c>
    </row>
    <row r="128" spans="1:10" x14ac:dyDescent="0.25">
      <c r="A128" t="s">
        <v>492</v>
      </c>
      <c r="B128">
        <f>Table2[[#This Row],[Point for Rent Burdened]]+Table2[[#This Row],[Point for Severe Housing]]+Table2[[#This Row],[Point for 25% of Renters w/ AMI &lt;=30%]]+Table2[[#This Row],[Point for LIHTC Ratio]]</f>
        <v>1</v>
      </c>
      <c r="C128" s="3">
        <v>0.2442</v>
      </c>
      <c r="D128">
        <v>0</v>
      </c>
      <c r="E128" s="9">
        <v>0.1512</v>
      </c>
      <c r="F128">
        <v>0</v>
      </c>
      <c r="G128" s="9">
        <v>0.1512</v>
      </c>
      <c r="H128">
        <v>0</v>
      </c>
      <c r="I128" s="12">
        <f>_xlfn.XLOOKUP(Table2[[#This Row],[placename]],Table1[placename],Table1[Column1])</f>
        <v>0</v>
      </c>
      <c r="J128">
        <v>1</v>
      </c>
    </row>
    <row r="129" spans="1:10" x14ac:dyDescent="0.25">
      <c r="A129" t="s">
        <v>484</v>
      </c>
      <c r="B129">
        <f>Table2[[#This Row],[Point for Rent Burdened]]+Table2[[#This Row],[Point for Severe Housing]]+Table2[[#This Row],[Point for 25% of Renters w/ AMI &lt;=30%]]+Table2[[#This Row],[Point for LIHTC Ratio]]</f>
        <v>2</v>
      </c>
      <c r="C129" s="3">
        <v>0.72</v>
      </c>
      <c r="D129">
        <v>1</v>
      </c>
      <c r="E129" s="9">
        <v>0.16</v>
      </c>
      <c r="F129">
        <v>0</v>
      </c>
      <c r="G129" s="9">
        <v>0.16</v>
      </c>
      <c r="H129">
        <v>0</v>
      </c>
      <c r="I129" s="12">
        <f>_xlfn.XLOOKUP(Table2[[#This Row],[placename]],Table1[placename],Table1[Column1])</f>
        <v>0</v>
      </c>
      <c r="J129">
        <v>1</v>
      </c>
    </row>
    <row r="130" spans="1:10" x14ac:dyDescent="0.25">
      <c r="A130" t="s">
        <v>552</v>
      </c>
      <c r="B130">
        <f>Table2[[#This Row],[Point for Rent Burdened]]+Table2[[#This Row],[Point for Severe Housing]]+Table2[[#This Row],[Point for 25% of Renters w/ AMI &lt;=30%]]+Table2[[#This Row],[Point for LIHTC Ratio]]</f>
        <v>1</v>
      </c>
      <c r="C130" s="3">
        <v>0.16470000000000001</v>
      </c>
      <c r="D130">
        <v>0</v>
      </c>
      <c r="E130" s="9">
        <v>0.1176</v>
      </c>
      <c r="F130">
        <v>0</v>
      </c>
      <c r="G130" s="9">
        <v>0.1176</v>
      </c>
      <c r="H130">
        <v>0</v>
      </c>
      <c r="I130" s="12">
        <f>_xlfn.XLOOKUP(Table2[[#This Row],[placename]],Table1[placename],Table1[Column1])</f>
        <v>0</v>
      </c>
      <c r="J130">
        <v>1</v>
      </c>
    </row>
    <row r="131" spans="1:10" x14ac:dyDescent="0.25">
      <c r="A131" t="s">
        <v>277</v>
      </c>
      <c r="B131">
        <f>Table2[[#This Row],[Point for Rent Burdened]]+Table2[[#This Row],[Point for Severe Housing]]+Table2[[#This Row],[Point for 25% of Renters w/ AMI &lt;=30%]]+Table2[[#This Row],[Point for LIHTC Ratio]]</f>
        <v>2</v>
      </c>
      <c r="C131" s="3">
        <v>0.37240000000000001</v>
      </c>
      <c r="D131">
        <v>0</v>
      </c>
      <c r="E131" s="9">
        <v>0.24579999999999999</v>
      </c>
      <c r="F131">
        <v>0</v>
      </c>
      <c r="G131" s="9">
        <v>0.30730000000000002</v>
      </c>
      <c r="H131">
        <v>1</v>
      </c>
      <c r="I131" s="12">
        <f>_xlfn.XLOOKUP(Table2[[#This Row],[placename]],Table1[placename],Table1[Column1])</f>
        <v>5.6140350877192979</v>
      </c>
      <c r="J131">
        <v>1</v>
      </c>
    </row>
    <row r="132" spans="1:10" x14ac:dyDescent="0.25">
      <c r="A132" t="s">
        <v>253</v>
      </c>
      <c r="B132">
        <f>Table2[[#This Row],[Point for Rent Burdened]]+Table2[[#This Row],[Point for Severe Housing]]+Table2[[#This Row],[Point for 25% of Renters w/ AMI &lt;=30%]]+Table2[[#This Row],[Point for LIHTC Ratio]]</f>
        <v>4</v>
      </c>
      <c r="C132" s="3">
        <v>0.54290000000000005</v>
      </c>
      <c r="D132">
        <v>1</v>
      </c>
      <c r="E132" s="9">
        <v>0.33329999999999999</v>
      </c>
      <c r="F132">
        <v>1</v>
      </c>
      <c r="G132" s="9">
        <v>0.33329999999999999</v>
      </c>
      <c r="H132">
        <v>1</v>
      </c>
      <c r="I132" s="12">
        <f>_xlfn.XLOOKUP(Table2[[#This Row],[placename]],Table1[placename],Table1[Column1])</f>
        <v>0</v>
      </c>
      <c r="J132">
        <v>1</v>
      </c>
    </row>
    <row r="133" spans="1:10" x14ac:dyDescent="0.25">
      <c r="A133" t="s">
        <v>371</v>
      </c>
      <c r="B133">
        <f>Table2[[#This Row],[Point for Rent Burdened]]+Table2[[#This Row],[Point for Severe Housing]]+Table2[[#This Row],[Point for 25% of Renters w/ AMI &lt;=30%]]+Table2[[#This Row],[Point for LIHTC Ratio]]</f>
        <v>1</v>
      </c>
      <c r="C133" s="3">
        <v>0.16</v>
      </c>
      <c r="D133">
        <v>0</v>
      </c>
      <c r="E133" s="9">
        <v>0.1</v>
      </c>
      <c r="F133">
        <v>0</v>
      </c>
      <c r="G133" s="9">
        <v>0.23330000000000001</v>
      </c>
      <c r="H133">
        <v>0</v>
      </c>
      <c r="I133" s="12">
        <f>_xlfn.XLOOKUP(Table2[[#This Row],[placename]],Table1[placename],Table1[Column1])</f>
        <v>0</v>
      </c>
      <c r="J133">
        <v>1</v>
      </c>
    </row>
    <row r="134" spans="1:10" x14ac:dyDescent="0.25">
      <c r="A134" t="s">
        <v>611</v>
      </c>
      <c r="B134">
        <f>Table2[[#This Row],[Point for Rent Burdened]]+Table2[[#This Row],[Point for Severe Housing]]+Table2[[#This Row],[Point for 25% of Renters w/ AMI &lt;=30%]]+Table2[[#This Row],[Point for LIHTC Ratio]]</f>
        <v>1</v>
      </c>
      <c r="C134" s="3">
        <v>0.3659</v>
      </c>
      <c r="D134">
        <v>0</v>
      </c>
      <c r="E134" s="9">
        <v>0.16719999999999999</v>
      </c>
      <c r="F134">
        <v>0</v>
      </c>
      <c r="G134" s="9">
        <v>6.6199999999999995E-2</v>
      </c>
      <c r="H134">
        <v>0</v>
      </c>
      <c r="I134" s="12">
        <f>_xlfn.XLOOKUP(Table2[[#This Row],[placename]],Table1[placename],Table1[Column1])</f>
        <v>0</v>
      </c>
      <c r="J134">
        <v>1</v>
      </c>
    </row>
    <row r="135" spans="1:10" x14ac:dyDescent="0.25">
      <c r="A135" t="s">
        <v>696</v>
      </c>
      <c r="B135">
        <f>Table2[[#This Row],[Point for Rent Burdened]]+Table2[[#This Row],[Point for Severe Housing]]+Table2[[#This Row],[Point for 25% of Renters w/ AMI &lt;=30%]]+Table2[[#This Row],[Point for LIHTC Ratio]]</f>
        <v>1</v>
      </c>
      <c r="C135" s="3">
        <v>0</v>
      </c>
      <c r="D135">
        <v>0</v>
      </c>
      <c r="E135" s="9">
        <v>0</v>
      </c>
      <c r="F135">
        <v>0</v>
      </c>
      <c r="G135" s="9">
        <v>0</v>
      </c>
      <c r="H135">
        <v>0</v>
      </c>
      <c r="I135" s="12">
        <v>0</v>
      </c>
      <c r="J135">
        <v>1</v>
      </c>
    </row>
    <row r="136" spans="1:10" x14ac:dyDescent="0.25">
      <c r="A136" t="s">
        <v>200</v>
      </c>
      <c r="B136">
        <f>Table2[[#This Row],[Point for Rent Burdened]]+Table2[[#This Row],[Point for Severe Housing]]+Table2[[#This Row],[Point for 25% of Renters w/ AMI &lt;=30%]]+Table2[[#This Row],[Point for LIHTC Ratio]]</f>
        <v>3</v>
      </c>
      <c r="C136" s="3">
        <v>0.56969999999999998</v>
      </c>
      <c r="D136">
        <v>1</v>
      </c>
      <c r="E136" s="9">
        <v>0.45450000000000002</v>
      </c>
      <c r="F136">
        <v>1</v>
      </c>
      <c r="G136" s="9">
        <v>0.39389999999999997</v>
      </c>
      <c r="H136">
        <v>1</v>
      </c>
      <c r="I136" s="12">
        <f>_xlfn.XLOOKUP(Table2[[#This Row],[placename]],Table1[placename],Table1[Column1])</f>
        <v>65.248226950354621</v>
      </c>
      <c r="J136">
        <v>0</v>
      </c>
    </row>
    <row r="137" spans="1:10" x14ac:dyDescent="0.25">
      <c r="A137" t="s">
        <v>605</v>
      </c>
      <c r="B137">
        <f>Table2[[#This Row],[Point for Rent Burdened]]+Table2[[#This Row],[Point for Severe Housing]]+Table2[[#This Row],[Point for 25% of Renters w/ AMI &lt;=30%]]+Table2[[#This Row],[Point for LIHTC Ratio]]</f>
        <v>1</v>
      </c>
      <c r="C137" s="3">
        <v>0.34620000000000001</v>
      </c>
      <c r="D137">
        <v>0</v>
      </c>
      <c r="E137" s="9">
        <v>0.10580000000000001</v>
      </c>
      <c r="F137">
        <v>0</v>
      </c>
      <c r="G137" s="9">
        <v>6.7299999999999999E-2</v>
      </c>
      <c r="H137">
        <v>0</v>
      </c>
      <c r="I137" s="12">
        <f>_xlfn.XLOOKUP(Table2[[#This Row],[placename]],Table1[placename],Table1[Column1])</f>
        <v>0</v>
      </c>
      <c r="J137">
        <v>1</v>
      </c>
    </row>
    <row r="138" spans="1:10" x14ac:dyDescent="0.25">
      <c r="A138" t="s">
        <v>214</v>
      </c>
      <c r="B138">
        <f>Table2[[#This Row],[Point for Rent Burdened]]+Table2[[#This Row],[Point for Severe Housing]]+Table2[[#This Row],[Point for 25% of Renters w/ AMI &lt;=30%]]+Table2[[#This Row],[Point for LIHTC Ratio]]</f>
        <v>2</v>
      </c>
      <c r="C138" s="3">
        <v>0.2</v>
      </c>
      <c r="D138">
        <v>0</v>
      </c>
      <c r="E138" s="9">
        <v>0.1</v>
      </c>
      <c r="F138">
        <v>0</v>
      </c>
      <c r="G138" s="9">
        <v>0.375</v>
      </c>
      <c r="H138">
        <v>1</v>
      </c>
      <c r="I138" s="12">
        <f>_xlfn.XLOOKUP(Table2[[#This Row],[placename]],Table1[placename],Table1[Column1])</f>
        <v>0</v>
      </c>
      <c r="J138">
        <v>1</v>
      </c>
    </row>
    <row r="139" spans="1:10" x14ac:dyDescent="0.25">
      <c r="A139" t="s">
        <v>298</v>
      </c>
      <c r="B139">
        <f>Table2[[#This Row],[Point for Rent Burdened]]+Table2[[#This Row],[Point for Severe Housing]]+Table2[[#This Row],[Point for 25% of Renters w/ AMI &lt;=30%]]+Table2[[#This Row],[Point for LIHTC Ratio]]</f>
        <v>2</v>
      </c>
      <c r="C139" s="3">
        <v>0.4118</v>
      </c>
      <c r="D139">
        <v>1</v>
      </c>
      <c r="E139" s="9">
        <v>0.2059</v>
      </c>
      <c r="F139">
        <v>0</v>
      </c>
      <c r="G139" s="9">
        <v>0.29409999999999997</v>
      </c>
      <c r="H139">
        <v>1</v>
      </c>
      <c r="I139" s="12">
        <f>_xlfn.XLOOKUP(Table2[[#This Row],[placename]],Table1[placename],Table1[Column1])</f>
        <v>28.915662650602407</v>
      </c>
      <c r="J139">
        <v>0</v>
      </c>
    </row>
    <row r="140" spans="1:10" x14ac:dyDescent="0.25">
      <c r="A140" t="s">
        <v>321</v>
      </c>
      <c r="B140">
        <f>Table2[[#This Row],[Point for Rent Burdened]]+Table2[[#This Row],[Point for Severe Housing]]+Table2[[#This Row],[Point for 25% of Renters w/ AMI &lt;=30%]]+Table2[[#This Row],[Point for LIHTC Ratio]]</f>
        <v>1</v>
      </c>
      <c r="C140" s="3">
        <v>0.2432</v>
      </c>
      <c r="D140">
        <v>0</v>
      </c>
      <c r="E140" s="9">
        <v>0.16220000000000001</v>
      </c>
      <c r="F140">
        <v>0</v>
      </c>
      <c r="G140" s="9">
        <v>0.27029999999999998</v>
      </c>
      <c r="H140">
        <v>1</v>
      </c>
      <c r="I140" s="12">
        <f>_xlfn.XLOOKUP(Table2[[#This Row],[placename]],Table1[placename],Table1[Column1])</f>
        <v>53.333333333333336</v>
      </c>
      <c r="J140">
        <v>0</v>
      </c>
    </row>
    <row r="141" spans="1:10" x14ac:dyDescent="0.25">
      <c r="A141" t="s">
        <v>138</v>
      </c>
      <c r="B141">
        <f>Table2[[#This Row],[Point for Rent Burdened]]+Table2[[#This Row],[Point for Severe Housing]]+Table2[[#This Row],[Point for 25% of Renters w/ AMI &lt;=30%]]+Table2[[#This Row],[Point for LIHTC Ratio]]</f>
        <v>4</v>
      </c>
      <c r="C141" s="3">
        <v>0.45</v>
      </c>
      <c r="D141">
        <v>1</v>
      </c>
      <c r="E141" s="9">
        <v>0.375</v>
      </c>
      <c r="F141">
        <v>1</v>
      </c>
      <c r="G141" s="9">
        <v>0.5</v>
      </c>
      <c r="H141">
        <v>1</v>
      </c>
      <c r="I141" s="12">
        <f>_xlfn.XLOOKUP(Table2[[#This Row],[placename]],Table1[placename],Table1[Column1])</f>
        <v>0</v>
      </c>
      <c r="J141">
        <v>1</v>
      </c>
    </row>
    <row r="142" spans="1:10" x14ac:dyDescent="0.25">
      <c r="A142" t="s">
        <v>459</v>
      </c>
      <c r="B142">
        <f>Table2[[#This Row],[Point for Rent Burdened]]+Table2[[#This Row],[Point for Severe Housing]]+Table2[[#This Row],[Point for 25% of Renters w/ AMI &lt;=30%]]+Table2[[#This Row],[Point for LIHTC Ratio]]</f>
        <v>0</v>
      </c>
      <c r="C142" s="3">
        <v>0.31059999999999999</v>
      </c>
      <c r="D142">
        <v>0</v>
      </c>
      <c r="E142" s="9">
        <v>0.1532</v>
      </c>
      <c r="F142">
        <v>0</v>
      </c>
      <c r="G142" s="9">
        <v>0.17449999999999999</v>
      </c>
      <c r="H142">
        <v>0</v>
      </c>
      <c r="I142" s="12">
        <f>_xlfn.XLOOKUP(Table2[[#This Row],[placename]],Table1[placename],Table1[Column1])</f>
        <v>23.703703703703706</v>
      </c>
      <c r="J142">
        <v>0</v>
      </c>
    </row>
    <row r="143" spans="1:10" x14ac:dyDescent="0.25">
      <c r="A143" t="s">
        <v>204</v>
      </c>
      <c r="B143">
        <f>Table2[[#This Row],[Point for Rent Burdened]]+Table2[[#This Row],[Point for Severe Housing]]+Table2[[#This Row],[Point for 25% of Renters w/ AMI &lt;=30%]]+Table2[[#This Row],[Point for LIHTC Ratio]]</f>
        <v>2</v>
      </c>
      <c r="C143" s="3">
        <v>0.36670000000000003</v>
      </c>
      <c r="D143">
        <v>0</v>
      </c>
      <c r="E143" s="9">
        <v>0.16669999999999999</v>
      </c>
      <c r="F143">
        <v>0</v>
      </c>
      <c r="G143" s="9">
        <v>0.38890000000000002</v>
      </c>
      <c r="H143">
        <v>1</v>
      </c>
      <c r="I143" s="12">
        <f>_xlfn.XLOOKUP(Table2[[#This Row],[placename]],Table1[placename],Table1[Column1])</f>
        <v>0</v>
      </c>
      <c r="J143">
        <v>1</v>
      </c>
    </row>
    <row r="144" spans="1:10" x14ac:dyDescent="0.25">
      <c r="A144" t="s">
        <v>656</v>
      </c>
      <c r="B144">
        <f>Table2[[#This Row],[Point for Rent Burdened]]+Table2[[#This Row],[Point for Severe Housing]]+Table2[[#This Row],[Point for 25% of Renters w/ AMI &lt;=30%]]+Table2[[#This Row],[Point for LIHTC Ratio]]</f>
        <v>2</v>
      </c>
      <c r="C144" s="3">
        <v>0.45</v>
      </c>
      <c r="D144">
        <v>1</v>
      </c>
      <c r="E144" s="9">
        <v>0.1</v>
      </c>
      <c r="F144">
        <v>0</v>
      </c>
      <c r="G144" s="9">
        <v>0</v>
      </c>
      <c r="H144">
        <v>0</v>
      </c>
      <c r="I144" s="12">
        <f>_xlfn.XLOOKUP(Table2[[#This Row],[placename]],Table1[placename],Table1[Column1])</f>
        <v>0</v>
      </c>
      <c r="J144">
        <v>1</v>
      </c>
    </row>
    <row r="145" spans="1:10" x14ac:dyDescent="0.25">
      <c r="A145" t="s">
        <v>337</v>
      </c>
      <c r="B145">
        <f>Table2[[#This Row],[Point for Rent Burdened]]+Table2[[#This Row],[Point for Severe Housing]]+Table2[[#This Row],[Point for 25% of Renters w/ AMI &lt;=30%]]+Table2[[#This Row],[Point for LIHTC Ratio]]</f>
        <v>3</v>
      </c>
      <c r="C145" s="3">
        <v>0.4</v>
      </c>
      <c r="D145">
        <v>0</v>
      </c>
      <c r="E145" s="9">
        <v>0.26319999999999999</v>
      </c>
      <c r="F145">
        <v>1</v>
      </c>
      <c r="G145" s="9">
        <v>0.26319999999999999</v>
      </c>
      <c r="H145">
        <v>1</v>
      </c>
      <c r="I145" s="12">
        <f>_xlfn.XLOOKUP(Table2[[#This Row],[placename]],Table1[placename],Table1[Column1])</f>
        <v>0</v>
      </c>
      <c r="J145">
        <v>1</v>
      </c>
    </row>
    <row r="146" spans="1:10" x14ac:dyDescent="0.25">
      <c r="A146" t="s">
        <v>267</v>
      </c>
      <c r="B146">
        <f>Table2[[#This Row],[Point for Rent Burdened]]+Table2[[#This Row],[Point for Severe Housing]]+Table2[[#This Row],[Point for 25% of Renters w/ AMI &lt;=30%]]+Table2[[#This Row],[Point for LIHTC Ratio]]</f>
        <v>4</v>
      </c>
      <c r="C146" s="3">
        <v>0.47270000000000001</v>
      </c>
      <c r="D146">
        <v>1</v>
      </c>
      <c r="E146" s="9">
        <v>0.2727</v>
      </c>
      <c r="F146">
        <v>1</v>
      </c>
      <c r="G146" s="9">
        <v>0.32729999999999998</v>
      </c>
      <c r="H146">
        <v>1</v>
      </c>
      <c r="I146" s="12">
        <f>_xlfn.XLOOKUP(Table2[[#This Row],[placename]],Table1[placename],Table1[Column1])</f>
        <v>0</v>
      </c>
      <c r="J146">
        <v>1</v>
      </c>
    </row>
    <row r="147" spans="1:10" x14ac:dyDescent="0.25">
      <c r="A147" t="s">
        <v>502</v>
      </c>
      <c r="B147">
        <f>Table2[[#This Row],[Point for Rent Burdened]]+Table2[[#This Row],[Point for Severe Housing]]+Table2[[#This Row],[Point for 25% of Renters w/ AMI &lt;=30%]]+Table2[[#This Row],[Point for LIHTC Ratio]]</f>
        <v>0</v>
      </c>
      <c r="C147" s="3">
        <v>0.25840000000000002</v>
      </c>
      <c r="D147">
        <v>0</v>
      </c>
      <c r="E147" s="9">
        <v>8.8999999999999996E-2</v>
      </c>
      <c r="F147">
        <v>0</v>
      </c>
      <c r="G147" s="9">
        <v>0.1459</v>
      </c>
      <c r="H147">
        <v>0</v>
      </c>
      <c r="I147" s="12">
        <f>_xlfn.XLOOKUP(Table2[[#This Row],[placename]],Table1[placename],Table1[Column1])</f>
        <v>40</v>
      </c>
      <c r="J147">
        <v>0</v>
      </c>
    </row>
    <row r="148" spans="1:10" x14ac:dyDescent="0.25">
      <c r="A148" t="s">
        <v>192</v>
      </c>
      <c r="B148">
        <f>Table2[[#This Row],[Point for Rent Burdened]]+Table2[[#This Row],[Point for Severe Housing]]+Table2[[#This Row],[Point for 25% of Renters w/ AMI &lt;=30%]]+Table2[[#This Row],[Point for LIHTC Ratio]]</f>
        <v>2</v>
      </c>
      <c r="C148" s="3">
        <v>0.4</v>
      </c>
      <c r="D148">
        <v>0</v>
      </c>
      <c r="E148" s="9">
        <v>0</v>
      </c>
      <c r="F148">
        <v>0</v>
      </c>
      <c r="G148" s="9">
        <v>0.4</v>
      </c>
      <c r="H148">
        <v>1</v>
      </c>
      <c r="I148" s="12">
        <f>_xlfn.XLOOKUP(Table2[[#This Row],[placename]],Table1[placename],Table1[Column1])</f>
        <v>0</v>
      </c>
      <c r="J148">
        <v>1</v>
      </c>
    </row>
    <row r="149" spans="1:10" x14ac:dyDescent="0.25">
      <c r="A149" t="s">
        <v>748</v>
      </c>
      <c r="B149">
        <f>Table2[[#This Row],[Point for Rent Burdened]]+Table2[[#This Row],[Point for Severe Housing]]+Table2[[#This Row],[Point for 25% of Renters w/ AMI &lt;=30%]]+Table2[[#This Row],[Point for LIHTC Ratio]]</f>
        <v>1</v>
      </c>
      <c r="C149" s="3" t="s">
        <v>827</v>
      </c>
      <c r="D149">
        <v>0</v>
      </c>
      <c r="E149" s="9" t="s">
        <v>827</v>
      </c>
      <c r="F149">
        <v>0</v>
      </c>
      <c r="G149" s="9" t="s">
        <v>827</v>
      </c>
      <c r="H149">
        <v>0</v>
      </c>
      <c r="I149" s="12">
        <v>0</v>
      </c>
      <c r="J149">
        <v>1</v>
      </c>
    </row>
    <row r="150" spans="1:10" x14ac:dyDescent="0.25">
      <c r="A150" t="s">
        <v>512</v>
      </c>
      <c r="B150">
        <f>Table2[[#This Row],[Point for Rent Burdened]]+Table2[[#This Row],[Point for Severe Housing]]+Table2[[#This Row],[Point for 25% of Renters w/ AMI &lt;=30%]]+Table2[[#This Row],[Point for LIHTC Ratio]]</f>
        <v>0</v>
      </c>
      <c r="C150" s="3">
        <v>0.2838</v>
      </c>
      <c r="D150">
        <v>0</v>
      </c>
      <c r="E150" s="9">
        <v>0.2162</v>
      </c>
      <c r="F150">
        <v>0</v>
      </c>
      <c r="G150" s="9">
        <v>0.1351</v>
      </c>
      <c r="H150">
        <v>0</v>
      </c>
      <c r="I150" s="12">
        <f>_xlfn.XLOOKUP(Table2[[#This Row],[placename]],Table1[placename],Table1[Column1])</f>
        <v>25.964912280701753</v>
      </c>
      <c r="J150">
        <v>0</v>
      </c>
    </row>
    <row r="151" spans="1:10" x14ac:dyDescent="0.25">
      <c r="A151" t="s">
        <v>517</v>
      </c>
      <c r="B151">
        <f>Table2[[#This Row],[Point for Rent Burdened]]+Table2[[#This Row],[Point for Severe Housing]]+Table2[[#This Row],[Point for 25% of Renters w/ AMI &lt;=30%]]+Table2[[#This Row],[Point for LIHTC Ratio]]</f>
        <v>2</v>
      </c>
      <c r="C151" s="3">
        <v>0.5333</v>
      </c>
      <c r="D151">
        <v>1</v>
      </c>
      <c r="E151" s="9">
        <v>0.1333</v>
      </c>
      <c r="F151">
        <v>0</v>
      </c>
      <c r="G151" s="9">
        <v>0.1333</v>
      </c>
      <c r="H151">
        <v>0</v>
      </c>
      <c r="I151" s="12">
        <f>_xlfn.XLOOKUP(Table2[[#This Row],[placename]],Table1[placename],Table1[Column1])</f>
        <v>0</v>
      </c>
      <c r="J151">
        <v>1</v>
      </c>
    </row>
    <row r="152" spans="1:10" x14ac:dyDescent="0.25">
      <c r="A152" t="s">
        <v>749</v>
      </c>
      <c r="B152">
        <f>Table2[[#This Row],[Point for Rent Burdened]]+Table2[[#This Row],[Point for Severe Housing]]+Table2[[#This Row],[Point for 25% of Renters w/ AMI &lt;=30%]]+Table2[[#This Row],[Point for LIHTC Ratio]]</f>
        <v>1</v>
      </c>
      <c r="C152" s="3" t="s">
        <v>827</v>
      </c>
      <c r="D152">
        <v>0</v>
      </c>
      <c r="E152" s="9" t="s">
        <v>827</v>
      </c>
      <c r="F152">
        <v>0</v>
      </c>
      <c r="G152" s="9" t="s">
        <v>827</v>
      </c>
      <c r="H152">
        <v>0</v>
      </c>
      <c r="I152" s="12">
        <v>0</v>
      </c>
      <c r="J152">
        <v>1</v>
      </c>
    </row>
    <row r="153" spans="1:10" x14ac:dyDescent="0.25">
      <c r="A153" t="s">
        <v>233</v>
      </c>
      <c r="B153">
        <f>Table2[[#This Row],[Point for Rent Burdened]]+Table2[[#This Row],[Point for Severe Housing]]+Table2[[#This Row],[Point for 25% of Renters w/ AMI &lt;=30%]]+Table2[[#This Row],[Point for LIHTC Ratio]]</f>
        <v>2</v>
      </c>
      <c r="C153" s="3">
        <v>0.39579999999999999</v>
      </c>
      <c r="D153">
        <v>0</v>
      </c>
      <c r="E153" s="9">
        <v>0.22919999999999999</v>
      </c>
      <c r="F153">
        <v>0</v>
      </c>
      <c r="G153" s="9">
        <v>0.35420000000000001</v>
      </c>
      <c r="H153">
        <v>1</v>
      </c>
      <c r="I153" s="12">
        <f>_xlfn.XLOOKUP(Table2[[#This Row],[placename]],Table1[placename],Table1[Column1])</f>
        <v>0</v>
      </c>
      <c r="J153">
        <v>1</v>
      </c>
    </row>
    <row r="154" spans="1:10" x14ac:dyDescent="0.25">
      <c r="A154" t="s">
        <v>750</v>
      </c>
      <c r="B154">
        <f>Table2[[#This Row],[Point for Rent Burdened]]+Table2[[#This Row],[Point for Severe Housing]]+Table2[[#This Row],[Point for 25% of Renters w/ AMI &lt;=30%]]+Table2[[#This Row],[Point for LIHTC Ratio]]</f>
        <v>1</v>
      </c>
      <c r="C154" s="3" t="s">
        <v>827</v>
      </c>
      <c r="D154">
        <v>0</v>
      </c>
      <c r="E154" s="9" t="s">
        <v>827</v>
      </c>
      <c r="F154">
        <v>0</v>
      </c>
      <c r="G154" s="9" t="s">
        <v>827</v>
      </c>
      <c r="H154">
        <v>0</v>
      </c>
      <c r="I154" s="12">
        <v>0</v>
      </c>
      <c r="J154">
        <v>1</v>
      </c>
    </row>
    <row r="155" spans="1:10" x14ac:dyDescent="0.25">
      <c r="A155" t="s">
        <v>751</v>
      </c>
      <c r="B155">
        <f>Table2[[#This Row],[Point for Rent Burdened]]+Table2[[#This Row],[Point for Severe Housing]]+Table2[[#This Row],[Point for 25% of Renters w/ AMI &lt;=30%]]+Table2[[#This Row],[Point for LIHTC Ratio]]</f>
        <v>1</v>
      </c>
      <c r="C155" s="3" t="s">
        <v>827</v>
      </c>
      <c r="D155">
        <v>0</v>
      </c>
      <c r="E155" s="9" t="s">
        <v>827</v>
      </c>
      <c r="F155">
        <v>0</v>
      </c>
      <c r="G155" s="9" t="s">
        <v>827</v>
      </c>
      <c r="H155">
        <v>0</v>
      </c>
      <c r="I155" s="12">
        <v>0</v>
      </c>
      <c r="J155">
        <v>1</v>
      </c>
    </row>
    <row r="156" spans="1:10" x14ac:dyDescent="0.25">
      <c r="A156" t="s">
        <v>385</v>
      </c>
      <c r="B156">
        <f>Table2[[#This Row],[Point for Rent Burdened]]+Table2[[#This Row],[Point for Severe Housing]]+Table2[[#This Row],[Point for 25% of Renters w/ AMI &lt;=30%]]+Table2[[#This Row],[Point for LIHTC Ratio]]</f>
        <v>1</v>
      </c>
      <c r="C156" s="3">
        <v>0.42220000000000002</v>
      </c>
      <c r="D156">
        <v>1</v>
      </c>
      <c r="E156" s="9">
        <v>0.16669999999999999</v>
      </c>
      <c r="F156">
        <v>0</v>
      </c>
      <c r="G156" s="9">
        <v>0.22220000000000001</v>
      </c>
      <c r="H156">
        <v>0</v>
      </c>
      <c r="I156" s="12">
        <f>_xlfn.XLOOKUP(Table2[[#This Row],[placename]],Table1[placename],Table1[Column1])</f>
        <v>28.749999999999996</v>
      </c>
      <c r="J156">
        <v>0</v>
      </c>
    </row>
    <row r="157" spans="1:10" x14ac:dyDescent="0.25">
      <c r="A157" t="s">
        <v>123</v>
      </c>
      <c r="B157">
        <f>Table2[[#This Row],[Point for Rent Burdened]]+Table2[[#This Row],[Point for Severe Housing]]+Table2[[#This Row],[Point for 25% of Renters w/ AMI &lt;=30%]]+Table2[[#This Row],[Point for LIHTC Ratio]]</f>
        <v>4</v>
      </c>
      <c r="C157" s="3">
        <v>0.63160000000000005</v>
      </c>
      <c r="D157">
        <v>1</v>
      </c>
      <c r="E157" s="9">
        <v>0.52629999999999999</v>
      </c>
      <c r="F157">
        <v>1</v>
      </c>
      <c r="G157" s="9">
        <v>0.63160000000000005</v>
      </c>
      <c r="H157">
        <v>1</v>
      </c>
      <c r="I157" s="12">
        <f>_xlfn.XLOOKUP(Table2[[#This Row],[placename]],Table1[placename],Table1[Column1])</f>
        <v>0</v>
      </c>
      <c r="J157">
        <v>1</v>
      </c>
    </row>
    <row r="158" spans="1:10" x14ac:dyDescent="0.25">
      <c r="A158" t="s">
        <v>423</v>
      </c>
      <c r="B158">
        <f>Table2[[#This Row],[Point for Rent Burdened]]+Table2[[#This Row],[Point for Severe Housing]]+Table2[[#This Row],[Point for 25% of Renters w/ AMI &lt;=30%]]+Table2[[#This Row],[Point for LIHTC Ratio]]</f>
        <v>1</v>
      </c>
      <c r="C158" s="3">
        <v>0.16</v>
      </c>
      <c r="D158">
        <v>0</v>
      </c>
      <c r="E158" s="9">
        <v>0.1333</v>
      </c>
      <c r="F158">
        <v>0</v>
      </c>
      <c r="G158" s="9">
        <v>0.2</v>
      </c>
      <c r="H158">
        <v>0</v>
      </c>
      <c r="I158" s="12">
        <f>_xlfn.XLOOKUP(Table2[[#This Row],[placename]],Table1[placename],Table1[Column1])</f>
        <v>0</v>
      </c>
      <c r="J158">
        <v>1</v>
      </c>
    </row>
    <row r="159" spans="1:10" x14ac:dyDescent="0.25">
      <c r="A159" t="s">
        <v>664</v>
      </c>
      <c r="B159">
        <f>Table2[[#This Row],[Point for Rent Burdened]]+Table2[[#This Row],[Point for Severe Housing]]+Table2[[#This Row],[Point for 25% of Renters w/ AMI &lt;=30%]]+Table2[[#This Row],[Point for LIHTC Ratio]]</f>
        <v>2</v>
      </c>
      <c r="C159" s="3">
        <v>1</v>
      </c>
      <c r="D159">
        <v>1</v>
      </c>
      <c r="E159" s="9">
        <v>0</v>
      </c>
      <c r="F159">
        <v>0</v>
      </c>
      <c r="G159" s="9">
        <v>0</v>
      </c>
      <c r="H159">
        <v>0</v>
      </c>
      <c r="I159" s="12">
        <v>0</v>
      </c>
      <c r="J159">
        <v>1</v>
      </c>
    </row>
    <row r="160" spans="1:10" x14ac:dyDescent="0.25">
      <c r="A160" t="s">
        <v>382</v>
      </c>
      <c r="B160">
        <f>Table2[[#This Row],[Point for Rent Burdened]]+Table2[[#This Row],[Point for Severe Housing]]+Table2[[#This Row],[Point for 25% of Renters w/ AMI &lt;=30%]]+Table2[[#This Row],[Point for LIHTC Ratio]]</f>
        <v>1</v>
      </c>
      <c r="C160" s="3">
        <v>0.32500000000000001</v>
      </c>
      <c r="D160">
        <v>0</v>
      </c>
      <c r="E160" s="9">
        <v>0.2</v>
      </c>
      <c r="F160">
        <v>0</v>
      </c>
      <c r="G160" s="9">
        <v>0.22500000000000001</v>
      </c>
      <c r="H160">
        <v>0</v>
      </c>
      <c r="I160" s="12">
        <f>_xlfn.XLOOKUP(Table2[[#This Row],[placename]],Table1[placename],Table1[Column1])</f>
        <v>0</v>
      </c>
      <c r="J160">
        <v>1</v>
      </c>
    </row>
    <row r="161" spans="1:10" x14ac:dyDescent="0.25">
      <c r="A161" t="s">
        <v>636</v>
      </c>
      <c r="B161">
        <f>Table2[[#This Row],[Point for Rent Burdened]]+Table2[[#This Row],[Point for Severe Housing]]+Table2[[#This Row],[Point for 25% of Renters w/ AMI &lt;=30%]]+Table2[[#This Row],[Point for LIHTC Ratio]]</f>
        <v>1</v>
      </c>
      <c r="C161" s="3">
        <v>4.8500000000000001E-2</v>
      </c>
      <c r="D161">
        <v>0</v>
      </c>
      <c r="E161" s="9">
        <v>2.4199999999999999E-2</v>
      </c>
      <c r="F161">
        <v>0</v>
      </c>
      <c r="G161" s="9">
        <v>2.4199999999999999E-2</v>
      </c>
      <c r="H161">
        <v>0</v>
      </c>
      <c r="I161" s="12">
        <f>_xlfn.XLOOKUP(Table2[[#This Row],[placename]],Table1[placename],Table1[Column1])</f>
        <v>0</v>
      </c>
      <c r="J161">
        <v>1</v>
      </c>
    </row>
    <row r="162" spans="1:10" x14ac:dyDescent="0.25">
      <c r="A162" t="s">
        <v>429</v>
      </c>
      <c r="B162">
        <f>Table2[[#This Row],[Point for Rent Burdened]]+Table2[[#This Row],[Point for Severe Housing]]+Table2[[#This Row],[Point for 25% of Renters w/ AMI &lt;=30%]]+Table2[[#This Row],[Point for LIHTC Ratio]]</f>
        <v>1</v>
      </c>
      <c r="C162" s="3">
        <v>0.2</v>
      </c>
      <c r="D162">
        <v>0</v>
      </c>
      <c r="E162" s="9">
        <v>0</v>
      </c>
      <c r="F162">
        <v>0</v>
      </c>
      <c r="G162" s="9">
        <v>0.2</v>
      </c>
      <c r="H162">
        <v>0</v>
      </c>
      <c r="I162" s="12">
        <f>_xlfn.XLOOKUP(Table2[[#This Row],[placename]],Table1[placename],Table1[Column1])</f>
        <v>0</v>
      </c>
      <c r="J162">
        <v>1</v>
      </c>
    </row>
    <row r="163" spans="1:10" x14ac:dyDescent="0.25">
      <c r="A163" t="s">
        <v>556</v>
      </c>
      <c r="B163">
        <f>Table2[[#This Row],[Point for Rent Burdened]]+Table2[[#This Row],[Point for Severe Housing]]+Table2[[#This Row],[Point for 25% of Renters w/ AMI &lt;=30%]]+Table2[[#This Row],[Point for LIHTC Ratio]]</f>
        <v>2</v>
      </c>
      <c r="C163" s="3">
        <v>0.34289999999999998</v>
      </c>
      <c r="D163">
        <v>0</v>
      </c>
      <c r="E163" s="9">
        <v>0.28570000000000001</v>
      </c>
      <c r="F163">
        <v>1</v>
      </c>
      <c r="G163" s="9">
        <v>0.1143</v>
      </c>
      <c r="H163">
        <v>0</v>
      </c>
      <c r="I163" s="12">
        <f>_xlfn.XLOOKUP(Table2[[#This Row],[placename]],Table1[placename],Table1[Column1])</f>
        <v>0</v>
      </c>
      <c r="J163">
        <v>1</v>
      </c>
    </row>
    <row r="164" spans="1:10" x14ac:dyDescent="0.25">
      <c r="A164" t="s">
        <v>156</v>
      </c>
      <c r="B164">
        <f>Table2[[#This Row],[Point for Rent Burdened]]+Table2[[#This Row],[Point for Severe Housing]]+Table2[[#This Row],[Point for 25% of Renters w/ AMI &lt;=30%]]+Table2[[#This Row],[Point for LIHTC Ratio]]</f>
        <v>4</v>
      </c>
      <c r="C164" s="3">
        <v>0.55169999999999997</v>
      </c>
      <c r="D164">
        <v>1</v>
      </c>
      <c r="E164" s="9">
        <v>0.48280000000000001</v>
      </c>
      <c r="F164">
        <v>1</v>
      </c>
      <c r="G164" s="9">
        <v>0.45519999999999999</v>
      </c>
      <c r="H164">
        <v>1</v>
      </c>
      <c r="I164" s="12">
        <f>_xlfn.XLOOKUP(Table2[[#This Row],[placename]],Table1[placename],Table1[Column1])</f>
        <v>0</v>
      </c>
      <c r="J164">
        <v>1</v>
      </c>
    </row>
    <row r="165" spans="1:10" x14ac:dyDescent="0.25">
      <c r="A165" t="s">
        <v>522</v>
      </c>
      <c r="B165">
        <f>Table2[[#This Row],[Point for Rent Burdened]]+Table2[[#This Row],[Point for Severe Housing]]+Table2[[#This Row],[Point for 25% of Renters w/ AMI &lt;=30%]]+Table2[[#This Row],[Point for LIHTC Ratio]]</f>
        <v>1</v>
      </c>
      <c r="C165" s="3">
        <v>0.4</v>
      </c>
      <c r="D165">
        <v>0</v>
      </c>
      <c r="E165" s="9">
        <v>0.1333</v>
      </c>
      <c r="F165">
        <v>0</v>
      </c>
      <c r="G165" s="9">
        <v>0.1333</v>
      </c>
      <c r="H165">
        <v>0</v>
      </c>
      <c r="I165" s="12">
        <f>_xlfn.XLOOKUP(Table2[[#This Row],[placename]],Table1[placename],Table1[Column1])</f>
        <v>0</v>
      </c>
      <c r="J165">
        <v>1</v>
      </c>
    </row>
    <row r="166" spans="1:10" x14ac:dyDescent="0.25">
      <c r="A166" t="s">
        <v>205</v>
      </c>
      <c r="B166">
        <f>Table2[[#This Row],[Point for Rent Burdened]]+Table2[[#This Row],[Point for Severe Housing]]+Table2[[#This Row],[Point for 25% of Renters w/ AMI &lt;=30%]]+Table2[[#This Row],[Point for LIHTC Ratio]]</f>
        <v>1</v>
      </c>
      <c r="C166" s="3">
        <v>0.36209999999999998</v>
      </c>
      <c r="D166">
        <v>0</v>
      </c>
      <c r="E166" s="9">
        <v>0.21290000000000001</v>
      </c>
      <c r="F166">
        <v>0</v>
      </c>
      <c r="G166" s="9">
        <v>0.38719999999999999</v>
      </c>
      <c r="H166">
        <v>1</v>
      </c>
      <c r="I166" s="12">
        <f>_xlfn.XLOOKUP(Table2[[#This Row],[placename]],Table1[placename],Table1[Column1])</f>
        <v>18.923766816143498</v>
      </c>
      <c r="J166">
        <v>0</v>
      </c>
    </row>
    <row r="167" spans="1:10" x14ac:dyDescent="0.25">
      <c r="A167" t="s">
        <v>697</v>
      </c>
      <c r="B167">
        <f>Table2[[#This Row],[Point for Rent Burdened]]+Table2[[#This Row],[Point for Severe Housing]]+Table2[[#This Row],[Point for 25% of Renters w/ AMI &lt;=30%]]+Table2[[#This Row],[Point for LIHTC Ratio]]</f>
        <v>1</v>
      </c>
      <c r="C167" s="3">
        <v>0</v>
      </c>
      <c r="D167">
        <v>0</v>
      </c>
      <c r="E167" s="9">
        <v>0</v>
      </c>
      <c r="F167">
        <v>0</v>
      </c>
      <c r="G167" s="9">
        <v>0</v>
      </c>
      <c r="H167">
        <v>0</v>
      </c>
      <c r="I167" s="12">
        <f>_xlfn.XLOOKUP(Table2[[#This Row],[placename]],Table1[placename],Table1[Column1])</f>
        <v>0</v>
      </c>
      <c r="J167">
        <v>1</v>
      </c>
    </row>
    <row r="168" spans="1:10" x14ac:dyDescent="0.25">
      <c r="A168" t="s">
        <v>486</v>
      </c>
      <c r="B168">
        <f>Table2[[#This Row],[Point for Rent Burdened]]+Table2[[#This Row],[Point for Severe Housing]]+Table2[[#This Row],[Point for 25% of Renters w/ AMI &lt;=30%]]+Table2[[#This Row],[Point for LIHTC Ratio]]</f>
        <v>1</v>
      </c>
      <c r="C168" s="3">
        <v>0.32</v>
      </c>
      <c r="D168">
        <v>0</v>
      </c>
      <c r="E168" s="9">
        <v>0.16</v>
      </c>
      <c r="F168">
        <v>0</v>
      </c>
      <c r="G168" s="9">
        <v>0.16</v>
      </c>
      <c r="H168">
        <v>0</v>
      </c>
      <c r="I168" s="12">
        <f>_xlfn.XLOOKUP(Table2[[#This Row],[placename]],Table1[placename],Table1[Column1])</f>
        <v>0</v>
      </c>
      <c r="J168">
        <v>1</v>
      </c>
    </row>
    <row r="169" spans="1:10" x14ac:dyDescent="0.25">
      <c r="A169" t="s">
        <v>445</v>
      </c>
      <c r="B169">
        <f>Table2[[#This Row],[Point for Rent Burdened]]+Table2[[#This Row],[Point for Severe Housing]]+Table2[[#This Row],[Point for 25% of Renters w/ AMI &lt;=30%]]+Table2[[#This Row],[Point for LIHTC Ratio]]</f>
        <v>1</v>
      </c>
      <c r="C169" s="3">
        <v>0.18379999999999999</v>
      </c>
      <c r="D169">
        <v>0</v>
      </c>
      <c r="E169" s="9">
        <v>8.1100000000000005E-2</v>
      </c>
      <c r="F169">
        <v>0</v>
      </c>
      <c r="G169" s="9">
        <v>0.18920000000000001</v>
      </c>
      <c r="H169">
        <v>0</v>
      </c>
      <c r="I169" s="12">
        <f>_xlfn.XLOOKUP(Table2[[#This Row],[placename]],Table1[placename],Table1[Column1])</f>
        <v>0</v>
      </c>
      <c r="J169">
        <v>1</v>
      </c>
    </row>
    <row r="170" spans="1:10" x14ac:dyDescent="0.25">
      <c r="A170" t="s">
        <v>196</v>
      </c>
      <c r="B170">
        <f>Table2[[#This Row],[Point for Rent Burdened]]+Table2[[#This Row],[Point for Severe Housing]]+Table2[[#This Row],[Point for 25% of Renters w/ AMI &lt;=30%]]+Table2[[#This Row],[Point for LIHTC Ratio]]</f>
        <v>2</v>
      </c>
      <c r="C170" s="3">
        <v>0</v>
      </c>
      <c r="D170">
        <v>0</v>
      </c>
      <c r="E170" s="9">
        <v>0</v>
      </c>
      <c r="F170">
        <v>0</v>
      </c>
      <c r="G170" s="9">
        <v>0.4</v>
      </c>
      <c r="H170">
        <v>1</v>
      </c>
      <c r="I170" s="12">
        <f>_xlfn.XLOOKUP(Table2[[#This Row],[placename]],Table1[placename],Table1[Column1])</f>
        <v>0</v>
      </c>
      <c r="J170">
        <v>1</v>
      </c>
    </row>
    <row r="171" spans="1:10" x14ac:dyDescent="0.25">
      <c r="A171" t="s">
        <v>686</v>
      </c>
      <c r="B171">
        <f>Table2[[#This Row],[Point for Rent Burdened]]+Table2[[#This Row],[Point for Severe Housing]]+Table2[[#This Row],[Point for 25% of Renters w/ AMI &lt;=30%]]+Table2[[#This Row],[Point for LIHTC Ratio]]</f>
        <v>1</v>
      </c>
      <c r="C171" s="3">
        <v>0.1333</v>
      </c>
      <c r="D171">
        <v>0</v>
      </c>
      <c r="E171" s="9">
        <v>0</v>
      </c>
      <c r="F171">
        <v>0</v>
      </c>
      <c r="G171" s="9">
        <v>0</v>
      </c>
      <c r="H171">
        <v>0</v>
      </c>
      <c r="I171" s="12">
        <f>_xlfn.XLOOKUP(Table2[[#This Row],[placename]],Table1[placename],Table1[Column1])</f>
        <v>0</v>
      </c>
      <c r="J171">
        <v>1</v>
      </c>
    </row>
    <row r="172" spans="1:10" x14ac:dyDescent="0.25">
      <c r="A172" t="s">
        <v>410</v>
      </c>
      <c r="B172">
        <f>Table2[[#This Row],[Point for Rent Burdened]]+Table2[[#This Row],[Point for Severe Housing]]+Table2[[#This Row],[Point for 25% of Renters w/ AMI &lt;=30%]]+Table2[[#This Row],[Point for LIHTC Ratio]]</f>
        <v>1</v>
      </c>
      <c r="C172" s="3">
        <v>0.28739999999999999</v>
      </c>
      <c r="D172">
        <v>0</v>
      </c>
      <c r="E172" s="9">
        <v>0.10780000000000001</v>
      </c>
      <c r="F172">
        <v>0</v>
      </c>
      <c r="G172" s="9">
        <v>0.2036</v>
      </c>
      <c r="H172">
        <v>0</v>
      </c>
      <c r="I172" s="12">
        <f>_xlfn.XLOOKUP(Table2[[#This Row],[placename]],Table1[placename],Table1[Column1])</f>
        <v>12.786885245901638</v>
      </c>
      <c r="J172">
        <v>1</v>
      </c>
    </row>
    <row r="173" spans="1:10" x14ac:dyDescent="0.25">
      <c r="A173" t="s">
        <v>650</v>
      </c>
      <c r="B173">
        <f>Table2[[#This Row],[Point for Rent Burdened]]+Table2[[#This Row],[Point for Severe Housing]]+Table2[[#This Row],[Point for 25% of Renters w/ AMI &lt;=30%]]+Table2[[#This Row],[Point for LIHTC Ratio]]</f>
        <v>2</v>
      </c>
      <c r="C173" s="3">
        <v>0.6</v>
      </c>
      <c r="D173">
        <v>1</v>
      </c>
      <c r="E173" s="9">
        <v>0.2</v>
      </c>
      <c r="F173">
        <v>0</v>
      </c>
      <c r="G173" s="9">
        <v>0</v>
      </c>
      <c r="H173">
        <v>0</v>
      </c>
      <c r="I173" s="12">
        <f>_xlfn.XLOOKUP(Table2[[#This Row],[placename]],Table1[placename],Table1[Column1])</f>
        <v>0</v>
      </c>
      <c r="J173">
        <v>1</v>
      </c>
    </row>
    <row r="174" spans="1:10" x14ac:dyDescent="0.25">
      <c r="A174" t="s">
        <v>688</v>
      </c>
      <c r="B174">
        <f>Table2[[#This Row],[Point for Rent Burdened]]+Table2[[#This Row],[Point for Severe Housing]]+Table2[[#This Row],[Point for 25% of Renters w/ AMI &lt;=30%]]+Table2[[#This Row],[Point for LIHTC Ratio]]</f>
        <v>1</v>
      </c>
      <c r="C174" s="3">
        <v>0.1143</v>
      </c>
      <c r="D174">
        <v>0</v>
      </c>
      <c r="E174" s="9">
        <v>0</v>
      </c>
      <c r="F174">
        <v>0</v>
      </c>
      <c r="G174" s="9">
        <v>0</v>
      </c>
      <c r="H174">
        <v>0</v>
      </c>
      <c r="I174" s="12">
        <f>_xlfn.XLOOKUP(Table2[[#This Row],[placename]],Table1[placename],Table1[Column1])</f>
        <v>0</v>
      </c>
      <c r="J174">
        <v>1</v>
      </c>
    </row>
    <row r="175" spans="1:10" x14ac:dyDescent="0.25">
      <c r="A175" t="s">
        <v>193</v>
      </c>
      <c r="B175">
        <f>Table2[[#This Row],[Point for Rent Burdened]]+Table2[[#This Row],[Point for Severe Housing]]+Table2[[#This Row],[Point for 25% of Renters w/ AMI &lt;=30%]]+Table2[[#This Row],[Point for LIHTC Ratio]]</f>
        <v>2</v>
      </c>
      <c r="C175" s="3">
        <v>0.4</v>
      </c>
      <c r="D175">
        <v>0</v>
      </c>
      <c r="E175" s="9">
        <v>0</v>
      </c>
      <c r="F175">
        <v>0</v>
      </c>
      <c r="G175" s="9">
        <v>0.4</v>
      </c>
      <c r="H175">
        <v>1</v>
      </c>
      <c r="I175" s="12">
        <f>_xlfn.XLOOKUP(Table2[[#This Row],[placename]],Table1[placename],Table1[Column1])</f>
        <v>0</v>
      </c>
      <c r="J175">
        <v>1</v>
      </c>
    </row>
    <row r="176" spans="1:10" x14ac:dyDescent="0.25">
      <c r="A176" t="s">
        <v>257</v>
      </c>
      <c r="B176">
        <f>Table2[[#This Row],[Point for Rent Burdened]]+Table2[[#This Row],[Point for Severe Housing]]+Table2[[#This Row],[Point for 25% of Renters w/ AMI &lt;=30%]]+Table2[[#This Row],[Point for LIHTC Ratio]]</f>
        <v>2</v>
      </c>
      <c r="C176" s="3">
        <v>0.4</v>
      </c>
      <c r="D176">
        <v>0</v>
      </c>
      <c r="E176" s="9">
        <v>0.22220000000000001</v>
      </c>
      <c r="F176">
        <v>0</v>
      </c>
      <c r="G176" s="9">
        <v>0.33329999999999999</v>
      </c>
      <c r="H176">
        <v>1</v>
      </c>
      <c r="I176" s="12">
        <f>_xlfn.XLOOKUP(Table2[[#This Row],[placename]],Table1[placename],Table1[Column1])</f>
        <v>0</v>
      </c>
      <c r="J176">
        <v>1</v>
      </c>
    </row>
    <row r="177" spans="1:10" x14ac:dyDescent="0.25">
      <c r="A177" t="s">
        <v>309</v>
      </c>
      <c r="B177">
        <f>Table2[[#This Row],[Point for Rent Burdened]]+Table2[[#This Row],[Point for Severe Housing]]+Table2[[#This Row],[Point for 25% of Renters w/ AMI &lt;=30%]]+Table2[[#This Row],[Point for LIHTC Ratio]]</f>
        <v>2</v>
      </c>
      <c r="C177" s="3">
        <v>0.39829999999999999</v>
      </c>
      <c r="D177">
        <v>0</v>
      </c>
      <c r="E177" s="9">
        <v>0.25640000000000002</v>
      </c>
      <c r="F177">
        <v>1</v>
      </c>
      <c r="G177" s="9">
        <v>0.2792</v>
      </c>
      <c r="H177">
        <v>1</v>
      </c>
      <c r="I177" s="12">
        <f>_xlfn.XLOOKUP(Table2[[#This Row],[placename]],Table1[placename],Table1[Column1])</f>
        <v>17.424698795180724</v>
      </c>
      <c r="J177">
        <v>0</v>
      </c>
    </row>
    <row r="178" spans="1:10" x14ac:dyDescent="0.25">
      <c r="A178" t="s">
        <v>282</v>
      </c>
      <c r="B178">
        <f>Table2[[#This Row],[Point for Rent Burdened]]+Table2[[#This Row],[Point for Severe Housing]]+Table2[[#This Row],[Point for 25% of Renters w/ AMI &lt;=30%]]+Table2[[#This Row],[Point for LIHTC Ratio]]</f>
        <v>2</v>
      </c>
      <c r="C178" s="3">
        <v>0.44190000000000002</v>
      </c>
      <c r="D178">
        <v>1</v>
      </c>
      <c r="E178" s="9">
        <v>0.22090000000000001</v>
      </c>
      <c r="F178">
        <v>0</v>
      </c>
      <c r="G178" s="9">
        <v>0.30230000000000001</v>
      </c>
      <c r="H178">
        <v>1</v>
      </c>
      <c r="I178" s="12">
        <f>_xlfn.XLOOKUP(Table2[[#This Row],[placename]],Table1[placename],Table1[Column1])</f>
        <v>60.634920634920633</v>
      </c>
      <c r="J178">
        <v>0</v>
      </c>
    </row>
    <row r="179" spans="1:10" x14ac:dyDescent="0.25">
      <c r="A179" t="s">
        <v>600</v>
      </c>
      <c r="B179">
        <f>Table2[[#This Row],[Point for Rent Burdened]]+Table2[[#This Row],[Point for Severe Housing]]+Table2[[#This Row],[Point for 25% of Renters w/ AMI &lt;=30%]]+Table2[[#This Row],[Point for LIHTC Ratio]]</f>
        <v>3</v>
      </c>
      <c r="C179" s="3">
        <v>0.4909</v>
      </c>
      <c r="D179">
        <v>1</v>
      </c>
      <c r="E179" s="9">
        <v>0.36359999999999998</v>
      </c>
      <c r="F179">
        <v>1</v>
      </c>
      <c r="G179" s="9">
        <v>7.2700000000000001E-2</v>
      </c>
      <c r="H179">
        <v>0</v>
      </c>
      <c r="I179" s="12">
        <f>_xlfn.XLOOKUP(Table2[[#This Row],[placename]],Table1[placename],Table1[Column1])</f>
        <v>0</v>
      </c>
      <c r="J179">
        <v>1</v>
      </c>
    </row>
    <row r="180" spans="1:10" x14ac:dyDescent="0.25">
      <c r="A180" t="s">
        <v>460</v>
      </c>
      <c r="B180">
        <f>Table2[[#This Row],[Point for Rent Burdened]]+Table2[[#This Row],[Point for Severe Housing]]+Table2[[#This Row],[Point for 25% of Renters w/ AMI &lt;=30%]]+Table2[[#This Row],[Point for LIHTC Ratio]]</f>
        <v>1</v>
      </c>
      <c r="C180" s="3">
        <v>0.29570000000000002</v>
      </c>
      <c r="D180">
        <v>0</v>
      </c>
      <c r="E180" s="9">
        <v>0.1696</v>
      </c>
      <c r="F180">
        <v>0</v>
      </c>
      <c r="G180" s="9">
        <v>0.1739</v>
      </c>
      <c r="H180">
        <v>0</v>
      </c>
      <c r="I180" s="12">
        <f>_xlfn.XLOOKUP(Table2[[#This Row],[placename]],Table1[placename],Table1[Column1])</f>
        <v>10.31055900621118</v>
      </c>
      <c r="J180">
        <v>1</v>
      </c>
    </row>
    <row r="181" spans="1:10" x14ac:dyDescent="0.25">
      <c r="A181" t="s">
        <v>752</v>
      </c>
      <c r="B181">
        <f>Table2[[#This Row],[Point for Rent Burdened]]+Table2[[#This Row],[Point for Severe Housing]]+Table2[[#This Row],[Point for 25% of Renters w/ AMI &lt;=30%]]+Table2[[#This Row],[Point for LIHTC Ratio]]</f>
        <v>1</v>
      </c>
      <c r="C181" s="3" t="s">
        <v>827</v>
      </c>
      <c r="D181">
        <v>0</v>
      </c>
      <c r="E181" s="9" t="s">
        <v>827</v>
      </c>
      <c r="F181">
        <v>0</v>
      </c>
      <c r="G181" s="9" t="s">
        <v>827</v>
      </c>
      <c r="H181">
        <v>0</v>
      </c>
      <c r="I181" s="12">
        <v>0</v>
      </c>
      <c r="J181">
        <v>1</v>
      </c>
    </row>
    <row r="182" spans="1:10" x14ac:dyDescent="0.25">
      <c r="A182" t="s">
        <v>116</v>
      </c>
      <c r="B182">
        <f>Table2[[#This Row],[Point for Rent Burdened]]+Table2[[#This Row],[Point for Severe Housing]]+Table2[[#This Row],[Point for 25% of Renters w/ AMI &lt;=30%]]+Table2[[#This Row],[Point for LIHTC Ratio]]</f>
        <v>1</v>
      </c>
      <c r="C182" s="3">
        <v>0.28749999999999998</v>
      </c>
      <c r="D182">
        <v>0</v>
      </c>
      <c r="E182" s="9">
        <v>0.1875</v>
      </c>
      <c r="F182">
        <v>0</v>
      </c>
      <c r="G182" s="9">
        <v>0.6875</v>
      </c>
      <c r="H182">
        <v>1</v>
      </c>
      <c r="I182" s="12">
        <f>_xlfn.XLOOKUP(Table2[[#This Row],[placename]],Table1[placename],Table1[Column1])</f>
        <v>33.333333333333329</v>
      </c>
      <c r="J182">
        <v>0</v>
      </c>
    </row>
    <row r="183" spans="1:10" x14ac:dyDescent="0.25">
      <c r="A183" t="s">
        <v>586</v>
      </c>
      <c r="B183">
        <f>Table2[[#This Row],[Point for Rent Burdened]]+Table2[[#This Row],[Point for Severe Housing]]+Table2[[#This Row],[Point for 25% of Renters w/ AMI &lt;=30%]]+Table2[[#This Row],[Point for LIHTC Ratio]]</f>
        <v>1</v>
      </c>
      <c r="C183" s="3">
        <v>0.17780000000000001</v>
      </c>
      <c r="D183">
        <v>0</v>
      </c>
      <c r="E183" s="9">
        <v>8.8900000000000007E-2</v>
      </c>
      <c r="F183">
        <v>0</v>
      </c>
      <c r="G183" s="9">
        <v>8.8900000000000007E-2</v>
      </c>
      <c r="H183">
        <v>0</v>
      </c>
      <c r="I183" s="12">
        <f>_xlfn.XLOOKUP(Table2[[#This Row],[placename]],Table1[placename],Table1[Column1])</f>
        <v>0</v>
      </c>
      <c r="J183">
        <v>1</v>
      </c>
    </row>
    <row r="184" spans="1:10" x14ac:dyDescent="0.25">
      <c r="A184" t="s">
        <v>344</v>
      </c>
      <c r="B184">
        <f>Table2[[#This Row],[Point for Rent Burdened]]+Table2[[#This Row],[Point for Severe Housing]]+Table2[[#This Row],[Point for 25% of Renters w/ AMI &lt;=30%]]+Table2[[#This Row],[Point for LIHTC Ratio]]</f>
        <v>2</v>
      </c>
      <c r="C184" s="3">
        <v>0.43159999999999998</v>
      </c>
      <c r="D184">
        <v>1</v>
      </c>
      <c r="E184" s="9">
        <v>0.23569999999999999</v>
      </c>
      <c r="F184">
        <v>0</v>
      </c>
      <c r="G184" s="9">
        <v>0.25990000000000002</v>
      </c>
      <c r="H184">
        <v>1</v>
      </c>
      <c r="I184" s="12">
        <f>_xlfn.XLOOKUP(Table2[[#This Row],[placename]],Table1[placename],Table1[Column1])</f>
        <v>18.401754935756816</v>
      </c>
      <c r="J184">
        <v>0</v>
      </c>
    </row>
    <row r="185" spans="1:10" x14ac:dyDescent="0.25">
      <c r="A185" t="s">
        <v>164</v>
      </c>
      <c r="B185">
        <f>Table2[[#This Row],[Point for Rent Burdened]]+Table2[[#This Row],[Point for Severe Housing]]+Table2[[#This Row],[Point for 25% of Renters w/ AMI &lt;=30%]]+Table2[[#This Row],[Point for LIHTC Ratio]]</f>
        <v>3</v>
      </c>
      <c r="C185" s="3">
        <v>0.75560000000000005</v>
      </c>
      <c r="D185">
        <v>1</v>
      </c>
      <c r="E185" s="9">
        <v>0.22220000000000001</v>
      </c>
      <c r="F185">
        <v>0</v>
      </c>
      <c r="G185" s="9">
        <v>0.44440000000000002</v>
      </c>
      <c r="H185">
        <v>1</v>
      </c>
      <c r="I185" s="12">
        <f>_xlfn.XLOOKUP(Table2[[#This Row],[placename]],Table1[placename],Table1[Column1])</f>
        <v>0</v>
      </c>
      <c r="J185">
        <v>1</v>
      </c>
    </row>
    <row r="186" spans="1:10" x14ac:dyDescent="0.25">
      <c r="A186" t="s">
        <v>446</v>
      </c>
      <c r="B186">
        <f>Table2[[#This Row],[Point for Rent Burdened]]+Table2[[#This Row],[Point for Severe Housing]]+Table2[[#This Row],[Point for 25% of Renters w/ AMI &lt;=30%]]+Table2[[#This Row],[Point for LIHTC Ratio]]</f>
        <v>1</v>
      </c>
      <c r="C186" s="3">
        <v>0.36230000000000001</v>
      </c>
      <c r="D186">
        <v>0</v>
      </c>
      <c r="E186" s="9">
        <v>7.2499999999999995E-2</v>
      </c>
      <c r="F186">
        <v>0</v>
      </c>
      <c r="G186" s="9">
        <v>0.18840000000000001</v>
      </c>
      <c r="H186">
        <v>0</v>
      </c>
      <c r="I186" s="12">
        <f>_xlfn.XLOOKUP(Table2[[#This Row],[placename]],Table1[placename],Table1[Column1])</f>
        <v>0</v>
      </c>
      <c r="J186">
        <v>1</v>
      </c>
    </row>
    <row r="187" spans="1:10" x14ac:dyDescent="0.25">
      <c r="A187" t="s">
        <v>399</v>
      </c>
      <c r="B187">
        <f>Table2[[#This Row],[Point for Rent Burdened]]+Table2[[#This Row],[Point for Severe Housing]]+Table2[[#This Row],[Point for 25% of Renters w/ AMI &lt;=30%]]+Table2[[#This Row],[Point for LIHTC Ratio]]</f>
        <v>1</v>
      </c>
      <c r="C187" s="3">
        <v>0.37619999999999998</v>
      </c>
      <c r="D187">
        <v>0</v>
      </c>
      <c r="E187" s="9">
        <v>0.23810000000000001</v>
      </c>
      <c r="F187">
        <v>0</v>
      </c>
      <c r="G187" s="9">
        <v>0.21429999999999999</v>
      </c>
      <c r="H187">
        <v>0</v>
      </c>
      <c r="I187" s="12">
        <f>_xlfn.XLOOKUP(Table2[[#This Row],[placename]],Table1[placename],Table1[Column1])</f>
        <v>0</v>
      </c>
      <c r="J187">
        <v>1</v>
      </c>
    </row>
    <row r="188" spans="1:10" x14ac:dyDescent="0.25">
      <c r="A188" t="s">
        <v>224</v>
      </c>
      <c r="B188">
        <f>Table2[[#This Row],[Point for Rent Burdened]]+Table2[[#This Row],[Point for Severe Housing]]+Table2[[#This Row],[Point for 25% of Renters w/ AMI &lt;=30%]]+Table2[[#This Row],[Point for LIHTC Ratio]]</f>
        <v>3</v>
      </c>
      <c r="C188" s="3">
        <v>0.59089999999999998</v>
      </c>
      <c r="D188">
        <v>1</v>
      </c>
      <c r="E188" s="9">
        <v>0.36359999999999998</v>
      </c>
      <c r="F188">
        <v>1</v>
      </c>
      <c r="G188" s="9">
        <v>0.36359999999999998</v>
      </c>
      <c r="H188">
        <v>1</v>
      </c>
      <c r="I188" s="12">
        <f>_xlfn.XLOOKUP(Table2[[#This Row],[placename]],Table1[placename],Table1[Column1])</f>
        <v>18.604651162790699</v>
      </c>
      <c r="J188">
        <v>0</v>
      </c>
    </row>
    <row r="189" spans="1:10" x14ac:dyDescent="0.25">
      <c r="A189" t="s">
        <v>458</v>
      </c>
      <c r="B189">
        <f>Table2[[#This Row],[Point for Rent Burdened]]+Table2[[#This Row],[Point for Severe Housing]]+Table2[[#This Row],[Point for 25% of Renters w/ AMI &lt;=30%]]+Table2[[#This Row],[Point for LIHTC Ratio]]</f>
        <v>2</v>
      </c>
      <c r="C189" s="3">
        <v>0.64500000000000002</v>
      </c>
      <c r="D189">
        <v>1</v>
      </c>
      <c r="E189" s="9">
        <v>0.15</v>
      </c>
      <c r="F189">
        <v>0</v>
      </c>
      <c r="G189" s="9">
        <v>0.17499999999999999</v>
      </c>
      <c r="H189">
        <v>0</v>
      </c>
      <c r="I189" s="12">
        <f>_xlfn.XLOOKUP(Table2[[#This Row],[placename]],Table1[placename],Table1[Column1])</f>
        <v>0</v>
      </c>
      <c r="J189">
        <v>1</v>
      </c>
    </row>
    <row r="190" spans="1:10" x14ac:dyDescent="0.25">
      <c r="A190" t="s">
        <v>542</v>
      </c>
      <c r="B190">
        <f>Table2[[#This Row],[Point for Rent Burdened]]+Table2[[#This Row],[Point for Severe Housing]]+Table2[[#This Row],[Point for 25% of Renters w/ AMI &lt;=30%]]+Table2[[#This Row],[Point for LIHTC Ratio]]</f>
        <v>0</v>
      </c>
      <c r="C190" s="3">
        <v>0.14000000000000001</v>
      </c>
      <c r="D190">
        <v>0</v>
      </c>
      <c r="E190" s="9">
        <v>0.02</v>
      </c>
      <c r="F190">
        <v>0</v>
      </c>
      <c r="G190" s="9">
        <v>0.125</v>
      </c>
      <c r="H190">
        <v>0</v>
      </c>
      <c r="I190" s="12">
        <f>_xlfn.XLOOKUP(Table2[[#This Row],[placename]],Table1[placename],Table1[Column1])</f>
        <v>14.285714285714285</v>
      </c>
      <c r="J190">
        <v>0</v>
      </c>
    </row>
    <row r="191" spans="1:10" x14ac:dyDescent="0.25">
      <c r="A191" t="s">
        <v>626</v>
      </c>
      <c r="B191">
        <f>Table2[[#This Row],[Point for Rent Burdened]]+Table2[[#This Row],[Point for Severe Housing]]+Table2[[#This Row],[Point for 25% of Renters w/ AMI &lt;=30%]]+Table2[[#This Row],[Point for LIHTC Ratio]]</f>
        <v>1</v>
      </c>
      <c r="C191" s="3">
        <v>0.125</v>
      </c>
      <c r="D191">
        <v>0</v>
      </c>
      <c r="E191" s="9">
        <v>0</v>
      </c>
      <c r="F191">
        <v>0</v>
      </c>
      <c r="G191" s="9">
        <v>0.05</v>
      </c>
      <c r="H191">
        <v>0</v>
      </c>
      <c r="I191" s="12">
        <f>_xlfn.XLOOKUP(Table2[[#This Row],[placename]],Table1[placename],Table1[Column1])</f>
        <v>0</v>
      </c>
      <c r="J191">
        <v>1</v>
      </c>
    </row>
    <row r="192" spans="1:10" x14ac:dyDescent="0.25">
      <c r="A192" t="s">
        <v>679</v>
      </c>
      <c r="B192">
        <f>Table2[[#This Row],[Point for Rent Burdened]]+Table2[[#This Row],[Point for Severe Housing]]+Table2[[#This Row],[Point for 25% of Renters w/ AMI &lt;=30%]]+Table2[[#This Row],[Point for LIHTC Ratio]]</f>
        <v>1</v>
      </c>
      <c r="C192" s="3">
        <v>0.39129999999999998</v>
      </c>
      <c r="D192">
        <v>0</v>
      </c>
      <c r="E192" s="9">
        <v>0</v>
      </c>
      <c r="F192">
        <v>0</v>
      </c>
      <c r="G192" s="9">
        <v>0</v>
      </c>
      <c r="H192">
        <v>0</v>
      </c>
      <c r="I192" s="12">
        <f>_xlfn.XLOOKUP(Table2[[#This Row],[placename]],Table1[placename],Table1[Column1])</f>
        <v>0</v>
      </c>
      <c r="J192">
        <v>1</v>
      </c>
    </row>
    <row r="193" spans="1:10" x14ac:dyDescent="0.25">
      <c r="A193" t="s">
        <v>570</v>
      </c>
      <c r="B193">
        <f>Table2[[#This Row],[Point for Rent Burdened]]+Table2[[#This Row],[Point for Severe Housing]]+Table2[[#This Row],[Point for 25% of Renters w/ AMI &lt;=30%]]+Table2[[#This Row],[Point for LIHTC Ratio]]</f>
        <v>1</v>
      </c>
      <c r="C193" s="3">
        <v>0.28170000000000001</v>
      </c>
      <c r="D193">
        <v>0</v>
      </c>
      <c r="E193" s="9">
        <v>0.1386</v>
      </c>
      <c r="F193">
        <v>0</v>
      </c>
      <c r="G193" s="9">
        <v>0.10100000000000001</v>
      </c>
      <c r="H193">
        <v>0</v>
      </c>
      <c r="I193" s="12">
        <f>_xlfn.XLOOKUP(Table2[[#This Row],[placename]],Table1[placename],Table1[Column1])</f>
        <v>7.808988764044944</v>
      </c>
      <c r="J193">
        <v>1</v>
      </c>
    </row>
    <row r="194" spans="1:10" x14ac:dyDescent="0.25">
      <c r="A194" t="s">
        <v>618</v>
      </c>
      <c r="B194">
        <f>Table2[[#This Row],[Point for Rent Burdened]]+Table2[[#This Row],[Point for Severe Housing]]+Table2[[#This Row],[Point for 25% of Renters w/ AMI &lt;=30%]]+Table2[[#This Row],[Point for LIHTC Ratio]]</f>
        <v>1</v>
      </c>
      <c r="C194" s="3">
        <v>0.24229999999999999</v>
      </c>
      <c r="D194">
        <v>0</v>
      </c>
      <c r="E194" s="9">
        <v>0.21149999999999999</v>
      </c>
      <c r="F194">
        <v>0</v>
      </c>
      <c r="G194" s="9">
        <v>5.7700000000000001E-2</v>
      </c>
      <c r="H194">
        <v>0</v>
      </c>
      <c r="I194" s="12">
        <f>_xlfn.XLOOKUP(Table2[[#This Row],[placename]],Table1[placename],Table1[Column1])</f>
        <v>0</v>
      </c>
      <c r="J194">
        <v>1</v>
      </c>
    </row>
    <row r="195" spans="1:10" x14ac:dyDescent="0.25">
      <c r="A195" t="s">
        <v>753</v>
      </c>
      <c r="B195">
        <f>Table2[[#This Row],[Point for Rent Burdened]]+Table2[[#This Row],[Point for Severe Housing]]+Table2[[#This Row],[Point for 25% of Renters w/ AMI &lt;=30%]]+Table2[[#This Row],[Point for LIHTC Ratio]]</f>
        <v>1</v>
      </c>
      <c r="C195" s="3" t="s">
        <v>827</v>
      </c>
      <c r="D195">
        <v>0</v>
      </c>
      <c r="E195" s="9" t="s">
        <v>827</v>
      </c>
      <c r="F195">
        <v>0</v>
      </c>
      <c r="G195" s="9" t="s">
        <v>827</v>
      </c>
      <c r="H195">
        <v>0</v>
      </c>
      <c r="I195" s="12">
        <v>0</v>
      </c>
      <c r="J195">
        <v>1</v>
      </c>
    </row>
    <row r="196" spans="1:10" x14ac:dyDescent="0.25">
      <c r="A196" t="s">
        <v>122</v>
      </c>
      <c r="B196">
        <f>Table2[[#This Row],[Point for Rent Burdened]]+Table2[[#This Row],[Point for Severe Housing]]+Table2[[#This Row],[Point for 25% of Renters w/ AMI &lt;=30%]]+Table2[[#This Row],[Point for LIHTC Ratio]]</f>
        <v>3</v>
      </c>
      <c r="C196" s="3">
        <v>0.18179999999999999</v>
      </c>
      <c r="D196">
        <v>0</v>
      </c>
      <c r="E196" s="9">
        <v>0.81820000000000004</v>
      </c>
      <c r="F196">
        <v>1</v>
      </c>
      <c r="G196" s="9">
        <v>0.63639999999999997</v>
      </c>
      <c r="H196">
        <v>1</v>
      </c>
      <c r="I196" s="12">
        <f>_xlfn.XLOOKUP(Table2[[#This Row],[placename]],Table1[placename],Table1[Column1])</f>
        <v>0</v>
      </c>
      <c r="J196">
        <v>1</v>
      </c>
    </row>
    <row r="197" spans="1:10" x14ac:dyDescent="0.25">
      <c r="A197" t="s">
        <v>300</v>
      </c>
      <c r="B197">
        <f>Table2[[#This Row],[Point for Rent Burdened]]+Table2[[#This Row],[Point for Severe Housing]]+Table2[[#This Row],[Point for 25% of Renters w/ AMI &lt;=30%]]+Table2[[#This Row],[Point for LIHTC Ratio]]</f>
        <v>2</v>
      </c>
      <c r="C197" s="3">
        <v>0.3372</v>
      </c>
      <c r="D197">
        <v>0</v>
      </c>
      <c r="E197" s="9">
        <v>0.186</v>
      </c>
      <c r="F197">
        <v>0</v>
      </c>
      <c r="G197" s="9">
        <v>0.29070000000000001</v>
      </c>
      <c r="H197">
        <v>1</v>
      </c>
      <c r="I197" s="12">
        <f>_xlfn.XLOOKUP(Table2[[#This Row],[placename]],Table1[placename],Table1[Column1])</f>
        <v>0</v>
      </c>
      <c r="J197">
        <v>1</v>
      </c>
    </row>
    <row r="198" spans="1:10" x14ac:dyDescent="0.25">
      <c r="A198" t="s">
        <v>378</v>
      </c>
      <c r="B198">
        <f>Table2[[#This Row],[Point for Rent Burdened]]+Table2[[#This Row],[Point for Severe Housing]]+Table2[[#This Row],[Point for 25% of Renters w/ AMI &lt;=30%]]+Table2[[#This Row],[Point for LIHTC Ratio]]</f>
        <v>0</v>
      </c>
      <c r="C198" s="3">
        <v>0.39350000000000002</v>
      </c>
      <c r="D198">
        <v>0</v>
      </c>
      <c r="E198" s="9">
        <v>0.21740000000000001</v>
      </c>
      <c r="F198">
        <v>0</v>
      </c>
      <c r="G198" s="9">
        <v>0.22670000000000001</v>
      </c>
      <c r="H198">
        <v>0</v>
      </c>
      <c r="I198" s="12">
        <f>_xlfn.XLOOKUP(Table2[[#This Row],[placename]],Table1[placename],Table1[Column1])</f>
        <v>16.937799043062203</v>
      </c>
      <c r="J198">
        <v>0</v>
      </c>
    </row>
    <row r="199" spans="1:10" x14ac:dyDescent="0.25">
      <c r="A199" t="s">
        <v>649</v>
      </c>
      <c r="B199">
        <f>Table2[[#This Row],[Point for Rent Burdened]]+Table2[[#This Row],[Point for Severe Housing]]+Table2[[#This Row],[Point for 25% of Renters w/ AMI &lt;=30%]]+Table2[[#This Row],[Point for LIHTC Ratio]]</f>
        <v>0</v>
      </c>
      <c r="C199" s="3">
        <v>0.20269999999999999</v>
      </c>
      <c r="D199">
        <v>0</v>
      </c>
      <c r="E199" s="9">
        <v>0.20269999999999999</v>
      </c>
      <c r="F199">
        <v>0</v>
      </c>
      <c r="G199" s="9">
        <v>0</v>
      </c>
      <c r="H199">
        <v>0</v>
      </c>
      <c r="I199" s="12">
        <f>_xlfn.XLOOKUP(Table2[[#This Row],[placename]],Table1[placename],Table1[Column1])</f>
        <v>39.047619047619051</v>
      </c>
      <c r="J199">
        <v>0</v>
      </c>
    </row>
    <row r="200" spans="1:10" x14ac:dyDescent="0.25">
      <c r="A200" t="s">
        <v>754</v>
      </c>
      <c r="B200">
        <f>Table2[[#This Row],[Point for Rent Burdened]]+Table2[[#This Row],[Point for Severe Housing]]+Table2[[#This Row],[Point for 25% of Renters w/ AMI &lt;=30%]]+Table2[[#This Row],[Point for LIHTC Ratio]]</f>
        <v>1</v>
      </c>
      <c r="C200" s="3" t="s">
        <v>827</v>
      </c>
      <c r="D200">
        <v>0</v>
      </c>
      <c r="E200" s="9" t="s">
        <v>827</v>
      </c>
      <c r="F200">
        <v>0</v>
      </c>
      <c r="G200" s="9" t="s">
        <v>827</v>
      </c>
      <c r="H200">
        <v>0</v>
      </c>
      <c r="I200" s="12">
        <v>0</v>
      </c>
      <c r="J200">
        <v>1</v>
      </c>
    </row>
    <row r="201" spans="1:10" x14ac:dyDescent="0.25">
      <c r="A201" t="s">
        <v>447</v>
      </c>
      <c r="B201">
        <f>Table2[[#This Row],[Point for Rent Burdened]]+Table2[[#This Row],[Point for Severe Housing]]+Table2[[#This Row],[Point for 25% of Renters w/ AMI &lt;=30%]]+Table2[[#This Row],[Point for LIHTC Ratio]]</f>
        <v>2</v>
      </c>
      <c r="C201" s="3">
        <v>0.28749999999999998</v>
      </c>
      <c r="D201">
        <v>0</v>
      </c>
      <c r="E201" s="9">
        <v>0.3125</v>
      </c>
      <c r="F201">
        <v>1</v>
      </c>
      <c r="G201" s="9">
        <v>0.1875</v>
      </c>
      <c r="H201">
        <v>0</v>
      </c>
      <c r="I201" s="12">
        <f>_xlfn.XLOOKUP(Table2[[#This Row],[placename]],Table1[placename],Table1[Column1])</f>
        <v>0</v>
      </c>
      <c r="J201">
        <v>1</v>
      </c>
    </row>
    <row r="202" spans="1:10" x14ac:dyDescent="0.25">
      <c r="A202" t="s">
        <v>175</v>
      </c>
      <c r="B202">
        <f>Table2[[#This Row],[Point for Rent Burdened]]+Table2[[#This Row],[Point for Severe Housing]]+Table2[[#This Row],[Point for 25% of Renters w/ AMI &lt;=30%]]+Table2[[#This Row],[Point for LIHTC Ratio]]</f>
        <v>4</v>
      </c>
      <c r="C202" s="3">
        <v>0.61019999999999996</v>
      </c>
      <c r="D202">
        <v>1</v>
      </c>
      <c r="E202" s="9">
        <v>0.32200000000000001</v>
      </c>
      <c r="F202">
        <v>1</v>
      </c>
      <c r="G202" s="9">
        <v>0.42370000000000002</v>
      </c>
      <c r="H202">
        <v>1</v>
      </c>
      <c r="I202" s="12">
        <f>_xlfn.XLOOKUP(Table2[[#This Row],[placename]],Table1[placename],Table1[Column1])</f>
        <v>0</v>
      </c>
      <c r="J202">
        <v>1</v>
      </c>
    </row>
    <row r="203" spans="1:10" x14ac:dyDescent="0.25">
      <c r="A203" t="s">
        <v>485</v>
      </c>
      <c r="B203">
        <f>Table2[[#This Row],[Point for Rent Burdened]]+Table2[[#This Row],[Point for Severe Housing]]+Table2[[#This Row],[Point for 25% of Renters w/ AMI &lt;=30%]]+Table2[[#This Row],[Point for LIHTC Ratio]]</f>
        <v>2</v>
      </c>
      <c r="C203" s="3">
        <v>0.48</v>
      </c>
      <c r="D203">
        <v>1</v>
      </c>
      <c r="E203" s="9">
        <v>0.16</v>
      </c>
      <c r="F203">
        <v>0</v>
      </c>
      <c r="G203" s="9">
        <v>0.16</v>
      </c>
      <c r="H203">
        <v>0</v>
      </c>
      <c r="I203" s="12">
        <f>_xlfn.XLOOKUP(Table2[[#This Row],[placename]],Table1[placename],Table1[Column1])</f>
        <v>0</v>
      </c>
      <c r="J203">
        <v>1</v>
      </c>
    </row>
    <row r="204" spans="1:10" x14ac:dyDescent="0.25">
      <c r="A204" t="s">
        <v>506</v>
      </c>
      <c r="B204">
        <f>Table2[[#This Row],[Point for Rent Burdened]]+Table2[[#This Row],[Point for Severe Housing]]+Table2[[#This Row],[Point for 25% of Renters w/ AMI &lt;=30%]]+Table2[[#This Row],[Point for LIHTC Ratio]]</f>
        <v>1</v>
      </c>
      <c r="C204" s="3">
        <v>0.2</v>
      </c>
      <c r="D204">
        <v>0</v>
      </c>
      <c r="E204" s="9">
        <v>5.7099999999999998E-2</v>
      </c>
      <c r="F204">
        <v>0</v>
      </c>
      <c r="G204" s="9">
        <v>0.1429</v>
      </c>
      <c r="H204">
        <v>0</v>
      </c>
      <c r="I204" s="12">
        <f>_xlfn.XLOOKUP(Table2[[#This Row],[placename]],Table1[placename],Table1[Column1])</f>
        <v>0</v>
      </c>
      <c r="J204">
        <v>1</v>
      </c>
    </row>
    <row r="205" spans="1:10" x14ac:dyDescent="0.25">
      <c r="A205" t="s">
        <v>474</v>
      </c>
      <c r="B205">
        <f>Table2[[#This Row],[Point for Rent Burdened]]+Table2[[#This Row],[Point for Severe Housing]]+Table2[[#This Row],[Point for 25% of Renters w/ AMI &lt;=30%]]+Table2[[#This Row],[Point for LIHTC Ratio]]</f>
        <v>1</v>
      </c>
      <c r="C205" s="3">
        <v>0.23330000000000001</v>
      </c>
      <c r="D205">
        <v>0</v>
      </c>
      <c r="E205" s="9">
        <v>0.16669999999999999</v>
      </c>
      <c r="F205">
        <v>0</v>
      </c>
      <c r="G205" s="9">
        <v>0.16669999999999999</v>
      </c>
      <c r="H205">
        <v>0</v>
      </c>
      <c r="I205" s="12">
        <f>_xlfn.XLOOKUP(Table2[[#This Row],[placename]],Table1[placename],Table1[Column1])</f>
        <v>0</v>
      </c>
      <c r="J205">
        <v>1</v>
      </c>
    </row>
    <row r="206" spans="1:10" x14ac:dyDescent="0.25">
      <c r="A206" t="s">
        <v>396</v>
      </c>
      <c r="B206">
        <f>Table2[[#This Row],[Point for Rent Burdened]]+Table2[[#This Row],[Point for Severe Housing]]+Table2[[#This Row],[Point for 25% of Renters w/ AMI &lt;=30%]]+Table2[[#This Row],[Point for LIHTC Ratio]]</f>
        <v>2</v>
      </c>
      <c r="C206" s="3">
        <v>0.46200000000000002</v>
      </c>
      <c r="D206">
        <v>1</v>
      </c>
      <c r="E206" s="9">
        <v>0.23</v>
      </c>
      <c r="F206">
        <v>0</v>
      </c>
      <c r="G206" s="9">
        <v>0.216</v>
      </c>
      <c r="H206">
        <v>0</v>
      </c>
      <c r="I206" s="12">
        <f>_xlfn.XLOOKUP(Table2[[#This Row],[placename]],Table1[placename],Table1[Column1])</f>
        <v>2.8901734104046244</v>
      </c>
      <c r="J206">
        <v>1</v>
      </c>
    </row>
    <row r="207" spans="1:10" x14ac:dyDescent="0.25">
      <c r="A207" t="s">
        <v>398</v>
      </c>
      <c r="B207">
        <f>Table2[[#This Row],[Point for Rent Burdened]]+Table2[[#This Row],[Point for Severe Housing]]+Table2[[#This Row],[Point for 25% of Renters w/ AMI &lt;=30%]]+Table2[[#This Row],[Point for LIHTC Ratio]]</f>
        <v>2</v>
      </c>
      <c r="C207" s="3">
        <v>0.39100000000000001</v>
      </c>
      <c r="D207">
        <v>0</v>
      </c>
      <c r="E207" s="9">
        <v>0.26279999999999998</v>
      </c>
      <c r="F207">
        <v>1</v>
      </c>
      <c r="G207" s="9">
        <v>0.21479999999999999</v>
      </c>
      <c r="H207">
        <v>0</v>
      </c>
      <c r="I207" s="12">
        <f>_xlfn.XLOOKUP(Table2[[#This Row],[placename]],Table1[placename],Table1[Column1])</f>
        <v>10.780141843971631</v>
      </c>
      <c r="J207">
        <v>1</v>
      </c>
    </row>
    <row r="208" spans="1:10" x14ac:dyDescent="0.25">
      <c r="A208" t="s">
        <v>322</v>
      </c>
      <c r="B208">
        <f>Table2[[#This Row],[Point for Rent Burdened]]+Table2[[#This Row],[Point for Severe Housing]]+Table2[[#This Row],[Point for 25% of Renters w/ AMI &lt;=30%]]+Table2[[#This Row],[Point for LIHTC Ratio]]</f>
        <v>3</v>
      </c>
      <c r="C208" s="3">
        <v>0.33169999999999999</v>
      </c>
      <c r="D208">
        <v>0</v>
      </c>
      <c r="E208" s="9">
        <v>0.29270000000000002</v>
      </c>
      <c r="F208">
        <v>1</v>
      </c>
      <c r="G208" s="9">
        <v>0.26829999999999998</v>
      </c>
      <c r="H208">
        <v>1</v>
      </c>
      <c r="I208" s="12">
        <f>_xlfn.XLOOKUP(Table2[[#This Row],[placename]],Table1[placename],Table1[Column1])</f>
        <v>0</v>
      </c>
      <c r="J208">
        <v>1</v>
      </c>
    </row>
    <row r="209" spans="1:10" x14ac:dyDescent="0.25">
      <c r="A209" t="s">
        <v>755</v>
      </c>
      <c r="B209">
        <f>Table2[[#This Row],[Point for Rent Burdened]]+Table2[[#This Row],[Point for Severe Housing]]+Table2[[#This Row],[Point for 25% of Renters w/ AMI &lt;=30%]]+Table2[[#This Row],[Point for LIHTC Ratio]]</f>
        <v>1</v>
      </c>
      <c r="C209" s="3" t="s">
        <v>827</v>
      </c>
      <c r="D209">
        <v>0</v>
      </c>
      <c r="E209" s="9" t="s">
        <v>827</v>
      </c>
      <c r="F209">
        <v>0</v>
      </c>
      <c r="G209" s="9" t="s">
        <v>827</v>
      </c>
      <c r="H209">
        <v>0</v>
      </c>
      <c r="I209" s="12">
        <v>0</v>
      </c>
      <c r="J209">
        <v>1</v>
      </c>
    </row>
    <row r="210" spans="1:10" x14ac:dyDescent="0.25">
      <c r="A210" t="s">
        <v>162</v>
      </c>
      <c r="B210">
        <f>Table2[[#This Row],[Point for Rent Burdened]]+Table2[[#This Row],[Point for Severe Housing]]+Table2[[#This Row],[Point for 25% of Renters w/ AMI &lt;=30%]]+Table2[[#This Row],[Point for LIHTC Ratio]]</f>
        <v>4</v>
      </c>
      <c r="C210" s="3">
        <v>0.44440000000000002</v>
      </c>
      <c r="D210">
        <v>1</v>
      </c>
      <c r="E210" s="9">
        <v>0.44440000000000002</v>
      </c>
      <c r="F210">
        <v>1</v>
      </c>
      <c r="G210" s="9">
        <v>0.44440000000000002</v>
      </c>
      <c r="H210">
        <v>1</v>
      </c>
      <c r="I210" s="12">
        <f>_xlfn.XLOOKUP(Table2[[#This Row],[placename]],Table1[placename],Table1[Column1])</f>
        <v>0</v>
      </c>
      <c r="J210">
        <v>1</v>
      </c>
    </row>
    <row r="211" spans="1:10" x14ac:dyDescent="0.25">
      <c r="A211" t="s">
        <v>683</v>
      </c>
      <c r="B211">
        <f>Table2[[#This Row],[Point for Rent Burdened]]+Table2[[#This Row],[Point for Severe Housing]]+Table2[[#This Row],[Point for 25% of Renters w/ AMI &lt;=30%]]+Table2[[#This Row],[Point for LIHTC Ratio]]</f>
        <v>1</v>
      </c>
      <c r="C211" s="3">
        <v>0.28570000000000001</v>
      </c>
      <c r="D211">
        <v>0</v>
      </c>
      <c r="E211" s="9">
        <v>0</v>
      </c>
      <c r="F211">
        <v>0</v>
      </c>
      <c r="G211" s="9">
        <v>0</v>
      </c>
      <c r="H211">
        <v>0</v>
      </c>
      <c r="I211" s="12">
        <f>_xlfn.XLOOKUP(Table2[[#This Row],[placename]],Table1[placename],Table1[Column1])</f>
        <v>0</v>
      </c>
      <c r="J211">
        <v>1</v>
      </c>
    </row>
    <row r="212" spans="1:10" x14ac:dyDescent="0.25">
      <c r="A212" t="s">
        <v>638</v>
      </c>
      <c r="B212">
        <f>Table2[[#This Row],[Point for Rent Burdened]]+Table2[[#This Row],[Point for Severe Housing]]+Table2[[#This Row],[Point for 25% of Renters w/ AMI &lt;=30%]]+Table2[[#This Row],[Point for LIHTC Ratio]]</f>
        <v>1</v>
      </c>
      <c r="C212" s="3">
        <v>0.4</v>
      </c>
      <c r="D212">
        <v>0</v>
      </c>
      <c r="E212" s="9">
        <v>0.23080000000000001</v>
      </c>
      <c r="F212">
        <v>0</v>
      </c>
      <c r="G212" s="9">
        <v>2.0500000000000001E-2</v>
      </c>
      <c r="H212">
        <v>0</v>
      </c>
      <c r="I212" s="12">
        <f>_xlfn.XLOOKUP(Table2[[#This Row],[placename]],Table1[placename],Table1[Column1])</f>
        <v>0</v>
      </c>
      <c r="J212">
        <v>1</v>
      </c>
    </row>
    <row r="213" spans="1:10" x14ac:dyDescent="0.25">
      <c r="A213" t="s">
        <v>400</v>
      </c>
      <c r="B213">
        <f>Table2[[#This Row],[Point for Rent Burdened]]+Table2[[#This Row],[Point for Severe Housing]]+Table2[[#This Row],[Point for 25% of Renters w/ AMI &lt;=30%]]+Table2[[#This Row],[Point for LIHTC Ratio]]</f>
        <v>1</v>
      </c>
      <c r="C213" s="3">
        <v>0.27860000000000001</v>
      </c>
      <c r="D213">
        <v>0</v>
      </c>
      <c r="E213" s="9">
        <v>0.1429</v>
      </c>
      <c r="F213">
        <v>0</v>
      </c>
      <c r="G213" s="9">
        <v>0.21429999999999999</v>
      </c>
      <c r="H213">
        <v>0</v>
      </c>
      <c r="I213" s="12">
        <f>_xlfn.XLOOKUP(Table2[[#This Row],[placename]],Table1[placename],Table1[Column1])</f>
        <v>0</v>
      </c>
      <c r="J213">
        <v>1</v>
      </c>
    </row>
    <row r="214" spans="1:10" x14ac:dyDescent="0.25">
      <c r="A214" t="s">
        <v>698</v>
      </c>
      <c r="B214">
        <f>Table2[[#This Row],[Point for Rent Burdened]]+Table2[[#This Row],[Point for Severe Housing]]+Table2[[#This Row],[Point for 25% of Renters w/ AMI &lt;=30%]]+Table2[[#This Row],[Point for LIHTC Ratio]]</f>
        <v>1</v>
      </c>
      <c r="C214" s="3">
        <v>0</v>
      </c>
      <c r="D214">
        <v>0</v>
      </c>
      <c r="E214" s="9">
        <v>0</v>
      </c>
      <c r="F214">
        <v>0</v>
      </c>
      <c r="G214" s="9">
        <v>0</v>
      </c>
      <c r="H214">
        <v>0</v>
      </c>
      <c r="I214" s="12">
        <f>_xlfn.XLOOKUP(Table2[[#This Row],[placename]],Table1[placename],Table1[Column1])</f>
        <v>0</v>
      </c>
      <c r="J214">
        <v>1</v>
      </c>
    </row>
    <row r="215" spans="1:10" x14ac:dyDescent="0.25">
      <c r="A215" t="s">
        <v>699</v>
      </c>
      <c r="B215">
        <f>Table2[[#This Row],[Point for Rent Burdened]]+Table2[[#This Row],[Point for Severe Housing]]+Table2[[#This Row],[Point for 25% of Renters w/ AMI &lt;=30%]]+Table2[[#This Row],[Point for LIHTC Ratio]]</f>
        <v>1</v>
      </c>
      <c r="C215" s="3">
        <v>0</v>
      </c>
      <c r="D215">
        <v>0</v>
      </c>
      <c r="E215" s="9">
        <v>0</v>
      </c>
      <c r="F215">
        <v>0</v>
      </c>
      <c r="G215" s="9">
        <v>0</v>
      </c>
      <c r="H215">
        <v>0</v>
      </c>
      <c r="I215" s="12">
        <v>0</v>
      </c>
      <c r="J215">
        <v>1</v>
      </c>
    </row>
    <row r="216" spans="1:10" x14ac:dyDescent="0.25">
      <c r="A216" t="s">
        <v>604</v>
      </c>
      <c r="B216">
        <f>Table2[[#This Row],[Point for Rent Burdened]]+Table2[[#This Row],[Point for Severe Housing]]+Table2[[#This Row],[Point for 25% of Renters w/ AMI &lt;=30%]]+Table2[[#This Row],[Point for LIHTC Ratio]]</f>
        <v>1</v>
      </c>
      <c r="C216" s="3">
        <v>0.1545</v>
      </c>
      <c r="D216">
        <v>0</v>
      </c>
      <c r="E216" s="9">
        <v>9.0899999999999995E-2</v>
      </c>
      <c r="F216">
        <v>0</v>
      </c>
      <c r="G216" s="9">
        <v>6.8199999999999997E-2</v>
      </c>
      <c r="H216">
        <v>0</v>
      </c>
      <c r="I216" s="12">
        <f>_xlfn.XLOOKUP(Table2[[#This Row],[placename]],Table1[placename],Table1[Column1])</f>
        <v>0</v>
      </c>
      <c r="J216">
        <v>1</v>
      </c>
    </row>
    <row r="217" spans="1:10" x14ac:dyDescent="0.25">
      <c r="A217" t="s">
        <v>567</v>
      </c>
      <c r="B217">
        <f>Table2[[#This Row],[Point for Rent Burdened]]+Table2[[#This Row],[Point for Severe Housing]]+Table2[[#This Row],[Point for 25% of Renters w/ AMI &lt;=30%]]+Table2[[#This Row],[Point for LIHTC Ratio]]</f>
        <v>0</v>
      </c>
      <c r="C217" s="3">
        <v>0.28570000000000001</v>
      </c>
      <c r="D217">
        <v>0</v>
      </c>
      <c r="E217" s="9">
        <v>0.1048</v>
      </c>
      <c r="F217">
        <v>0</v>
      </c>
      <c r="G217" s="9">
        <v>0.1048</v>
      </c>
      <c r="H217">
        <v>0</v>
      </c>
      <c r="I217" s="12">
        <f>_xlfn.XLOOKUP(Table2[[#This Row],[placename]],Table1[placename],Table1[Column1])</f>
        <v>14.939759036144579</v>
      </c>
      <c r="J217">
        <v>0</v>
      </c>
    </row>
    <row r="218" spans="1:10" x14ac:dyDescent="0.25">
      <c r="A218" t="s">
        <v>207</v>
      </c>
      <c r="B218">
        <f>Table2[[#This Row],[Point for Rent Burdened]]+Table2[[#This Row],[Point for Severe Housing]]+Table2[[#This Row],[Point for 25% of Renters w/ AMI &lt;=30%]]+Table2[[#This Row],[Point for LIHTC Ratio]]</f>
        <v>3</v>
      </c>
      <c r="C218" s="3">
        <v>0.47560000000000002</v>
      </c>
      <c r="D218">
        <v>1</v>
      </c>
      <c r="E218" s="9">
        <v>0.30480000000000002</v>
      </c>
      <c r="F218">
        <v>1</v>
      </c>
      <c r="G218" s="9">
        <v>0.38300000000000001</v>
      </c>
      <c r="H218">
        <v>1</v>
      </c>
      <c r="I218" s="12">
        <f>_xlfn.XLOOKUP(Table2[[#This Row],[placename]],Table1[placename],Table1[Column1])</f>
        <v>26.190476190476193</v>
      </c>
      <c r="J218">
        <v>0</v>
      </c>
    </row>
    <row r="219" spans="1:10" x14ac:dyDescent="0.25">
      <c r="A219" t="s">
        <v>358</v>
      </c>
      <c r="B219">
        <f>Table2[[#This Row],[Point for Rent Burdened]]+Table2[[#This Row],[Point for Severe Housing]]+Table2[[#This Row],[Point for 25% of Renters w/ AMI &lt;=30%]]+Table2[[#This Row],[Point for LIHTC Ratio]]</f>
        <v>1</v>
      </c>
      <c r="C219" s="3">
        <v>0.3488</v>
      </c>
      <c r="D219">
        <v>0</v>
      </c>
      <c r="E219" s="9">
        <v>0.2868</v>
      </c>
      <c r="F219">
        <v>1</v>
      </c>
      <c r="G219" s="9">
        <v>0.24809999999999999</v>
      </c>
      <c r="H219">
        <v>0</v>
      </c>
      <c r="I219" s="12">
        <f>_xlfn.XLOOKUP(Table2[[#This Row],[placename]],Table1[placename],Table1[Column1])</f>
        <v>24.927536231884059</v>
      </c>
      <c r="J219">
        <v>0</v>
      </c>
    </row>
    <row r="220" spans="1:10" x14ac:dyDescent="0.25">
      <c r="A220" t="s">
        <v>601</v>
      </c>
      <c r="B220">
        <f>Table2[[#This Row],[Point for Rent Burdened]]+Table2[[#This Row],[Point for Severe Housing]]+Table2[[#This Row],[Point for 25% of Renters w/ AMI &lt;=30%]]+Table2[[#This Row],[Point for LIHTC Ratio]]</f>
        <v>2</v>
      </c>
      <c r="C220" s="3">
        <v>0.29089999999999999</v>
      </c>
      <c r="D220">
        <v>0</v>
      </c>
      <c r="E220" s="9">
        <v>0.2727</v>
      </c>
      <c r="F220">
        <v>1</v>
      </c>
      <c r="G220" s="9">
        <v>7.2700000000000001E-2</v>
      </c>
      <c r="H220">
        <v>0</v>
      </c>
      <c r="I220" s="12">
        <f>_xlfn.XLOOKUP(Table2[[#This Row],[placename]],Table1[placename],Table1[Column1])</f>
        <v>0</v>
      </c>
      <c r="J220">
        <v>1</v>
      </c>
    </row>
    <row r="221" spans="1:10" x14ac:dyDescent="0.25">
      <c r="A221" t="s">
        <v>260</v>
      </c>
      <c r="B221">
        <f>Table2[[#This Row],[Point for Rent Burdened]]+Table2[[#This Row],[Point for Severe Housing]]+Table2[[#This Row],[Point for 25% of Renters w/ AMI &lt;=30%]]+Table2[[#This Row],[Point for LIHTC Ratio]]</f>
        <v>1</v>
      </c>
      <c r="C221" s="3">
        <v>0.22500000000000001</v>
      </c>
      <c r="D221">
        <v>0</v>
      </c>
      <c r="E221" s="9">
        <v>0.16669999999999999</v>
      </c>
      <c r="F221">
        <v>0</v>
      </c>
      <c r="G221" s="9">
        <v>0.33329999999999999</v>
      </c>
      <c r="H221">
        <v>1</v>
      </c>
      <c r="I221" s="12">
        <f>_xlfn.XLOOKUP(Table2[[#This Row],[placename]],Table1[placename],Table1[Column1])</f>
        <v>108.57142857142857</v>
      </c>
      <c r="J221">
        <v>0</v>
      </c>
    </row>
    <row r="222" spans="1:10" x14ac:dyDescent="0.25">
      <c r="A222" t="s">
        <v>625</v>
      </c>
      <c r="B222">
        <f>Table2[[#This Row],[Point for Rent Burdened]]+Table2[[#This Row],[Point for Severe Housing]]+Table2[[#This Row],[Point for 25% of Renters w/ AMI &lt;=30%]]+Table2[[#This Row],[Point for LIHTC Ratio]]</f>
        <v>1</v>
      </c>
      <c r="C222" s="3">
        <v>0.15</v>
      </c>
      <c r="D222">
        <v>0</v>
      </c>
      <c r="E222" s="9">
        <v>0.05</v>
      </c>
      <c r="F222">
        <v>0</v>
      </c>
      <c r="G222" s="9">
        <v>0.05</v>
      </c>
      <c r="H222">
        <v>0</v>
      </c>
      <c r="I222" s="12">
        <f>_xlfn.XLOOKUP(Table2[[#This Row],[placename]],Table1[placename],Table1[Column1])</f>
        <v>0</v>
      </c>
      <c r="J222">
        <v>1</v>
      </c>
    </row>
    <row r="223" spans="1:10" x14ac:dyDescent="0.25">
      <c r="A223" t="s">
        <v>487</v>
      </c>
      <c r="B223">
        <f>Table2[[#This Row],[Point for Rent Burdened]]+Table2[[#This Row],[Point for Severe Housing]]+Table2[[#This Row],[Point for 25% of Renters w/ AMI &lt;=30%]]+Table2[[#This Row],[Point for LIHTC Ratio]]</f>
        <v>2</v>
      </c>
      <c r="C223" s="3">
        <v>0.55259999999999998</v>
      </c>
      <c r="D223">
        <v>1</v>
      </c>
      <c r="E223" s="9">
        <v>0.13159999999999999</v>
      </c>
      <c r="F223">
        <v>0</v>
      </c>
      <c r="G223" s="9">
        <v>0.15790000000000001</v>
      </c>
      <c r="H223">
        <v>0</v>
      </c>
      <c r="I223" s="12">
        <f>_xlfn.XLOOKUP(Table2[[#This Row],[placename]],Table1[placename],Table1[Column1])</f>
        <v>0</v>
      </c>
      <c r="J223">
        <v>1</v>
      </c>
    </row>
    <row r="224" spans="1:10" x14ac:dyDescent="0.25">
      <c r="A224" t="s">
        <v>560</v>
      </c>
      <c r="B224">
        <f>Table2[[#This Row],[Point for Rent Burdened]]+Table2[[#This Row],[Point for Severe Housing]]+Table2[[#This Row],[Point for 25% of Renters w/ AMI &lt;=30%]]+Table2[[#This Row],[Point for LIHTC Ratio]]</f>
        <v>1</v>
      </c>
      <c r="C224" s="3">
        <v>0.2286</v>
      </c>
      <c r="D224">
        <v>0</v>
      </c>
      <c r="E224" s="9">
        <v>0.1143</v>
      </c>
      <c r="F224">
        <v>0</v>
      </c>
      <c r="G224" s="9">
        <v>0.1143</v>
      </c>
      <c r="H224">
        <v>0</v>
      </c>
      <c r="I224" s="12">
        <f>_xlfn.XLOOKUP(Table2[[#This Row],[placename]],Table1[placename],Table1[Column1])</f>
        <v>0</v>
      </c>
      <c r="J224">
        <v>1</v>
      </c>
    </row>
    <row r="225" spans="1:10" x14ac:dyDescent="0.25">
      <c r="A225" t="s">
        <v>189</v>
      </c>
      <c r="B225">
        <f>Table2[[#This Row],[Point for Rent Burdened]]+Table2[[#This Row],[Point for Severe Housing]]+Table2[[#This Row],[Point for 25% of Renters w/ AMI &lt;=30%]]+Table2[[#This Row],[Point for LIHTC Ratio]]</f>
        <v>3</v>
      </c>
      <c r="C225" s="3">
        <v>0.45</v>
      </c>
      <c r="D225">
        <v>1</v>
      </c>
      <c r="E225" s="9">
        <v>0.25</v>
      </c>
      <c r="F225">
        <v>1</v>
      </c>
      <c r="G225" s="9">
        <v>0.4</v>
      </c>
      <c r="H225">
        <v>1</v>
      </c>
      <c r="I225" s="12">
        <f>_xlfn.XLOOKUP(Table2[[#This Row],[placename]],Table1[placename],Table1[Column1])</f>
        <v>27.906976744186046</v>
      </c>
      <c r="J225">
        <v>0</v>
      </c>
    </row>
    <row r="226" spans="1:10" x14ac:dyDescent="0.25">
      <c r="A226" t="s">
        <v>444</v>
      </c>
      <c r="B226">
        <f>Table2[[#This Row],[Point for Rent Burdened]]+Table2[[#This Row],[Point for Severe Housing]]+Table2[[#This Row],[Point for 25% of Renters w/ AMI &lt;=30%]]+Table2[[#This Row],[Point for LIHTC Ratio]]</f>
        <v>2</v>
      </c>
      <c r="C226" s="3">
        <v>0.43340000000000001</v>
      </c>
      <c r="D226">
        <v>1</v>
      </c>
      <c r="E226" s="9">
        <v>0.24890000000000001</v>
      </c>
      <c r="F226">
        <v>0</v>
      </c>
      <c r="G226" s="9">
        <v>0.18920000000000001</v>
      </c>
      <c r="H226">
        <v>0</v>
      </c>
      <c r="I226" s="12">
        <f>_xlfn.XLOOKUP(Table2[[#This Row],[placename]],Table1[placename],Table1[Column1])</f>
        <v>10.574324324324325</v>
      </c>
      <c r="J226">
        <v>1</v>
      </c>
    </row>
    <row r="227" spans="1:10" x14ac:dyDescent="0.25">
      <c r="A227" t="s">
        <v>534</v>
      </c>
      <c r="B227">
        <f>Table2[[#This Row],[Point for Rent Burdened]]+Table2[[#This Row],[Point for Severe Housing]]+Table2[[#This Row],[Point for 25% of Renters w/ AMI &lt;=30%]]+Table2[[#This Row],[Point for LIHTC Ratio]]</f>
        <v>1</v>
      </c>
      <c r="C227" s="3">
        <v>0.26450000000000001</v>
      </c>
      <c r="D227">
        <v>0</v>
      </c>
      <c r="E227" s="9">
        <v>0.2258</v>
      </c>
      <c r="F227">
        <v>0</v>
      </c>
      <c r="G227" s="9">
        <v>0.129</v>
      </c>
      <c r="H227">
        <v>0</v>
      </c>
      <c r="I227" s="12">
        <f>_xlfn.XLOOKUP(Table2[[#This Row],[placename]],Table1[placename],Table1[Column1])</f>
        <v>0</v>
      </c>
      <c r="J227">
        <v>1</v>
      </c>
    </row>
    <row r="228" spans="1:10" x14ac:dyDescent="0.25">
      <c r="A228" t="s">
        <v>628</v>
      </c>
      <c r="B228">
        <f>Table2[[#This Row],[Point for Rent Burdened]]+Table2[[#This Row],[Point for Severe Housing]]+Table2[[#This Row],[Point for 25% of Renters w/ AMI &lt;=30%]]+Table2[[#This Row],[Point for LIHTC Ratio]]</f>
        <v>1</v>
      </c>
      <c r="C228" s="3">
        <v>9.4100000000000003E-2</v>
      </c>
      <c r="D228">
        <v>0</v>
      </c>
      <c r="E228" s="9">
        <v>4.7100000000000003E-2</v>
      </c>
      <c r="F228">
        <v>0</v>
      </c>
      <c r="G228" s="9">
        <v>4.7100000000000003E-2</v>
      </c>
      <c r="H228">
        <v>0</v>
      </c>
      <c r="I228" s="12">
        <f>_xlfn.XLOOKUP(Table2[[#This Row],[placename]],Table1[placename],Table1[Column1])</f>
        <v>0</v>
      </c>
      <c r="J228">
        <v>1</v>
      </c>
    </row>
    <row r="229" spans="1:10" x14ac:dyDescent="0.25">
      <c r="A229" t="s">
        <v>415</v>
      </c>
      <c r="B229">
        <f>Table2[[#This Row],[Point for Rent Burdened]]+Table2[[#This Row],[Point for Severe Housing]]+Table2[[#This Row],[Point for 25% of Renters w/ AMI &lt;=30%]]+Table2[[#This Row],[Point for LIHTC Ratio]]</f>
        <v>3</v>
      </c>
      <c r="C229" s="3">
        <v>0.5867</v>
      </c>
      <c r="D229">
        <v>1</v>
      </c>
      <c r="E229" s="9">
        <v>0.26669999999999999</v>
      </c>
      <c r="F229">
        <v>1</v>
      </c>
      <c r="G229" s="9">
        <v>0.2</v>
      </c>
      <c r="H229">
        <v>0</v>
      </c>
      <c r="I229" s="12">
        <f>_xlfn.XLOOKUP(Table2[[#This Row],[placename]],Table1[placename],Table1[Column1])</f>
        <v>0</v>
      </c>
      <c r="J229">
        <v>1</v>
      </c>
    </row>
    <row r="230" spans="1:10" x14ac:dyDescent="0.25">
      <c r="A230" t="s">
        <v>622</v>
      </c>
      <c r="B230">
        <f>Table2[[#This Row],[Point for Rent Burdened]]+Table2[[#This Row],[Point for Severe Housing]]+Table2[[#This Row],[Point for 25% of Renters w/ AMI &lt;=30%]]+Table2[[#This Row],[Point for LIHTC Ratio]]</f>
        <v>1</v>
      </c>
      <c r="C230" s="3">
        <v>0.2447</v>
      </c>
      <c r="D230">
        <v>0</v>
      </c>
      <c r="E230" s="9">
        <v>0.13830000000000001</v>
      </c>
      <c r="F230">
        <v>0</v>
      </c>
      <c r="G230" s="9">
        <v>5.3199999999999997E-2</v>
      </c>
      <c r="H230">
        <v>0</v>
      </c>
      <c r="I230" s="12">
        <f>_xlfn.XLOOKUP(Table2[[#This Row],[placename]],Table1[placename],Table1[Column1])</f>
        <v>0</v>
      </c>
      <c r="J230">
        <v>1</v>
      </c>
    </row>
    <row r="231" spans="1:10" x14ac:dyDescent="0.25">
      <c r="A231" t="s">
        <v>756</v>
      </c>
      <c r="B231">
        <f>Table2[[#This Row],[Point for Rent Burdened]]+Table2[[#This Row],[Point for Severe Housing]]+Table2[[#This Row],[Point for 25% of Renters w/ AMI &lt;=30%]]+Table2[[#This Row],[Point for LIHTC Ratio]]</f>
        <v>1</v>
      </c>
      <c r="C231" s="3" t="s">
        <v>827</v>
      </c>
      <c r="D231">
        <v>0</v>
      </c>
      <c r="E231" s="9" t="s">
        <v>827</v>
      </c>
      <c r="F231">
        <v>0</v>
      </c>
      <c r="G231" s="9" t="s">
        <v>827</v>
      </c>
      <c r="H231">
        <v>0</v>
      </c>
      <c r="I231" s="12">
        <v>0</v>
      </c>
      <c r="J231">
        <v>1</v>
      </c>
    </row>
    <row r="232" spans="1:10" x14ac:dyDescent="0.25">
      <c r="A232" t="s">
        <v>510</v>
      </c>
      <c r="B232">
        <f>Table2[[#This Row],[Point for Rent Burdened]]+Table2[[#This Row],[Point for Severe Housing]]+Table2[[#This Row],[Point for 25% of Renters w/ AMI &lt;=30%]]+Table2[[#This Row],[Point for LIHTC Ratio]]</f>
        <v>1</v>
      </c>
      <c r="C232" s="3">
        <v>0.34350000000000003</v>
      </c>
      <c r="D232">
        <v>0</v>
      </c>
      <c r="E232" s="9">
        <v>0.16070000000000001</v>
      </c>
      <c r="F232">
        <v>0</v>
      </c>
      <c r="G232" s="9">
        <v>0.13569999999999999</v>
      </c>
      <c r="H232">
        <v>0</v>
      </c>
      <c r="I232" s="12">
        <f>_xlfn.XLOOKUP(Table2[[#This Row],[placename]],Table1[placename],Table1[Column1])</f>
        <v>5.2360515021459229</v>
      </c>
      <c r="J232">
        <v>1</v>
      </c>
    </row>
    <row r="233" spans="1:10" x14ac:dyDescent="0.25">
      <c r="A233" t="s">
        <v>154</v>
      </c>
      <c r="B233">
        <f>Table2[[#This Row],[Point for Rent Burdened]]+Table2[[#This Row],[Point for Severe Housing]]+Table2[[#This Row],[Point for 25% of Renters w/ AMI &lt;=30%]]+Table2[[#This Row],[Point for LIHTC Ratio]]</f>
        <v>2</v>
      </c>
      <c r="C233" s="3">
        <v>0.4</v>
      </c>
      <c r="D233">
        <v>0</v>
      </c>
      <c r="E233" s="9">
        <v>0.1</v>
      </c>
      <c r="F233">
        <v>0</v>
      </c>
      <c r="G233" s="9">
        <v>0.4667</v>
      </c>
      <c r="H233">
        <v>1</v>
      </c>
      <c r="I233" s="12">
        <f>_xlfn.XLOOKUP(Table2[[#This Row],[placename]],Table1[placename],Table1[Column1])</f>
        <v>0</v>
      </c>
      <c r="J233">
        <v>1</v>
      </c>
    </row>
    <row r="234" spans="1:10" x14ac:dyDescent="0.25">
      <c r="A234" t="s">
        <v>536</v>
      </c>
      <c r="B234">
        <f>Table2[[#This Row],[Point for Rent Burdened]]+Table2[[#This Row],[Point for Severe Housing]]+Table2[[#This Row],[Point for 25% of Renters w/ AMI &lt;=30%]]+Table2[[#This Row],[Point for LIHTC Ratio]]</f>
        <v>0</v>
      </c>
      <c r="C234" s="3">
        <v>0.39489999999999997</v>
      </c>
      <c r="D234">
        <v>0</v>
      </c>
      <c r="E234" s="9">
        <v>0.1361</v>
      </c>
      <c r="F234">
        <v>0</v>
      </c>
      <c r="G234" s="9">
        <v>0.12670000000000001</v>
      </c>
      <c r="H234">
        <v>0</v>
      </c>
      <c r="I234" s="12">
        <f>_xlfn.XLOOKUP(Table2[[#This Row],[placename]],Table1[placename],Table1[Column1])</f>
        <v>25.304347826086961</v>
      </c>
      <c r="J234">
        <v>0</v>
      </c>
    </row>
    <row r="235" spans="1:10" x14ac:dyDescent="0.25">
      <c r="A235" t="s">
        <v>518</v>
      </c>
      <c r="B235">
        <f>Table2[[#This Row],[Point for Rent Burdened]]+Table2[[#This Row],[Point for Severe Housing]]+Table2[[#This Row],[Point for 25% of Renters w/ AMI &lt;=30%]]+Table2[[#This Row],[Point for LIHTC Ratio]]</f>
        <v>2</v>
      </c>
      <c r="C235" s="3">
        <v>0.5333</v>
      </c>
      <c r="D235">
        <v>1</v>
      </c>
      <c r="E235" s="9">
        <v>0.1333</v>
      </c>
      <c r="F235">
        <v>0</v>
      </c>
      <c r="G235" s="9">
        <v>0.1333</v>
      </c>
      <c r="H235">
        <v>0</v>
      </c>
      <c r="I235" s="12">
        <f>_xlfn.XLOOKUP(Table2[[#This Row],[placename]],Table1[placename],Table1[Column1])</f>
        <v>0</v>
      </c>
      <c r="J235">
        <v>1</v>
      </c>
    </row>
    <row r="236" spans="1:10" x14ac:dyDescent="0.25">
      <c r="A236" t="s">
        <v>639</v>
      </c>
      <c r="B236">
        <f>Table2[[#This Row],[Point for Rent Burdened]]+Table2[[#This Row],[Point for Severe Housing]]+Table2[[#This Row],[Point for 25% of Renters w/ AMI &lt;=30%]]+Table2[[#This Row],[Point for LIHTC Ratio]]</f>
        <v>3</v>
      </c>
      <c r="C236" s="3">
        <v>1</v>
      </c>
      <c r="D236">
        <v>1</v>
      </c>
      <c r="E236" s="9">
        <v>1</v>
      </c>
      <c r="F236">
        <v>1</v>
      </c>
      <c r="G236" s="9">
        <v>0</v>
      </c>
      <c r="H236">
        <v>0</v>
      </c>
      <c r="I236" s="12">
        <f>_xlfn.XLOOKUP(Table2[[#This Row],[placename]],Table1[placename],Table1[Column1])</f>
        <v>0</v>
      </c>
      <c r="J236">
        <v>1</v>
      </c>
    </row>
    <row r="237" spans="1:10" x14ac:dyDescent="0.25">
      <c r="A237" t="s">
        <v>436</v>
      </c>
      <c r="B237">
        <f>Table2[[#This Row],[Point for Rent Burdened]]+Table2[[#This Row],[Point for Severe Housing]]+Table2[[#This Row],[Point for 25% of Renters w/ AMI &lt;=30%]]+Table2[[#This Row],[Point for LIHTC Ratio]]</f>
        <v>0</v>
      </c>
      <c r="C237" s="3">
        <v>0.23130000000000001</v>
      </c>
      <c r="D237">
        <v>0</v>
      </c>
      <c r="E237" s="9">
        <v>0.14180000000000001</v>
      </c>
      <c r="F237">
        <v>0</v>
      </c>
      <c r="G237" s="9">
        <v>0.1915</v>
      </c>
      <c r="H237">
        <v>0</v>
      </c>
      <c r="I237" s="12">
        <f>_xlfn.XLOOKUP(Table2[[#This Row],[placename]],Table1[placename],Table1[Column1])</f>
        <v>19.728506787330318</v>
      </c>
      <c r="J237">
        <v>0</v>
      </c>
    </row>
    <row r="238" spans="1:10" x14ac:dyDescent="0.25">
      <c r="A238" t="s">
        <v>535</v>
      </c>
      <c r="B238">
        <f>Table2[[#This Row],[Point for Rent Burdened]]+Table2[[#This Row],[Point for Severe Housing]]+Table2[[#This Row],[Point for 25% of Renters w/ AMI &lt;=30%]]+Table2[[#This Row],[Point for LIHTC Ratio]]</f>
        <v>1</v>
      </c>
      <c r="C238" s="3">
        <v>0.2923</v>
      </c>
      <c r="D238">
        <v>0</v>
      </c>
      <c r="E238" s="9">
        <v>0.15379999999999999</v>
      </c>
      <c r="F238">
        <v>0</v>
      </c>
      <c r="G238" s="9">
        <v>0.12820000000000001</v>
      </c>
      <c r="H238">
        <v>0</v>
      </c>
      <c r="I238" s="12">
        <f>_xlfn.XLOOKUP(Table2[[#This Row],[placename]],Table1[placename],Table1[Column1])</f>
        <v>0</v>
      </c>
      <c r="J238">
        <v>1</v>
      </c>
    </row>
    <row r="239" spans="1:10" x14ac:dyDescent="0.25">
      <c r="A239" t="s">
        <v>700</v>
      </c>
      <c r="B239">
        <f>Table2[[#This Row],[Point for Rent Burdened]]+Table2[[#This Row],[Point for Severe Housing]]+Table2[[#This Row],[Point for 25% of Renters w/ AMI &lt;=30%]]+Table2[[#This Row],[Point for LIHTC Ratio]]</f>
        <v>1</v>
      </c>
      <c r="C239" s="3">
        <v>0</v>
      </c>
      <c r="D239">
        <v>0</v>
      </c>
      <c r="E239" s="9">
        <v>0</v>
      </c>
      <c r="F239">
        <v>0</v>
      </c>
      <c r="G239" s="9">
        <v>0</v>
      </c>
      <c r="H239">
        <v>0</v>
      </c>
      <c r="I239" s="12">
        <v>0</v>
      </c>
      <c r="J239">
        <v>1</v>
      </c>
    </row>
    <row r="240" spans="1:10" x14ac:dyDescent="0.25">
      <c r="A240" t="s">
        <v>530</v>
      </c>
      <c r="B240">
        <f>Table2[[#This Row],[Point for Rent Burdened]]+Table2[[#This Row],[Point for Severe Housing]]+Table2[[#This Row],[Point for 25% of Renters w/ AMI &lt;=30%]]+Table2[[#This Row],[Point for LIHTC Ratio]]</f>
        <v>0</v>
      </c>
      <c r="C240" s="3">
        <v>0.33979999999999999</v>
      </c>
      <c r="D240">
        <v>0</v>
      </c>
      <c r="E240" s="9">
        <v>0.17680000000000001</v>
      </c>
      <c r="F240">
        <v>0</v>
      </c>
      <c r="G240" s="9">
        <v>0.13250000000000001</v>
      </c>
      <c r="H240">
        <v>0</v>
      </c>
      <c r="I240" s="12">
        <f>_xlfn.XLOOKUP(Table2[[#This Row],[placename]],Table1[placename],Table1[Column1])</f>
        <v>16.508875739644971</v>
      </c>
      <c r="J240">
        <v>0</v>
      </c>
    </row>
    <row r="241" spans="1:10" x14ac:dyDescent="0.25">
      <c r="A241" t="s">
        <v>100</v>
      </c>
      <c r="B241">
        <f>Table2[[#This Row],[Point for Rent Burdened]]+Table2[[#This Row],[Point for Severe Housing]]+Table2[[#This Row],[Point for 25% of Renters w/ AMI &lt;=30%]]+Table2[[#This Row],[Point for LIHTC Ratio]]</f>
        <v>4</v>
      </c>
      <c r="C241" s="3">
        <v>1</v>
      </c>
      <c r="D241">
        <v>1</v>
      </c>
      <c r="E241" s="9">
        <v>1</v>
      </c>
      <c r="F241">
        <v>1</v>
      </c>
      <c r="G241" s="9">
        <v>1</v>
      </c>
      <c r="H241">
        <v>1</v>
      </c>
      <c r="I241" s="12">
        <v>0</v>
      </c>
      <c r="J241">
        <v>1</v>
      </c>
    </row>
    <row r="242" spans="1:10" x14ac:dyDescent="0.25">
      <c r="A242" t="s">
        <v>477</v>
      </c>
      <c r="B242">
        <f>Table2[[#This Row],[Point for Rent Burdened]]+Table2[[#This Row],[Point for Severe Housing]]+Table2[[#This Row],[Point for 25% of Renters w/ AMI &lt;=30%]]+Table2[[#This Row],[Point for LIHTC Ratio]]</f>
        <v>2</v>
      </c>
      <c r="C242" s="3">
        <v>0.47589999999999999</v>
      </c>
      <c r="D242">
        <v>1</v>
      </c>
      <c r="E242" s="9">
        <v>0.2059</v>
      </c>
      <c r="F242">
        <v>0</v>
      </c>
      <c r="G242" s="9">
        <v>0.1658</v>
      </c>
      <c r="H242">
        <v>0</v>
      </c>
      <c r="I242" s="12">
        <f>_xlfn.XLOOKUP(Table2[[#This Row],[placename]],Table1[placename],Table1[Column1])</f>
        <v>0</v>
      </c>
      <c r="J242">
        <v>1</v>
      </c>
    </row>
    <row r="243" spans="1:10" x14ac:dyDescent="0.25">
      <c r="A243" t="s">
        <v>548</v>
      </c>
      <c r="B243">
        <f>Table2[[#This Row],[Point for Rent Burdened]]+Table2[[#This Row],[Point for Severe Housing]]+Table2[[#This Row],[Point for 25% of Renters w/ AMI &lt;=30%]]+Table2[[#This Row],[Point for LIHTC Ratio]]</f>
        <v>1</v>
      </c>
      <c r="C243" s="3">
        <v>0.24579999999999999</v>
      </c>
      <c r="D243">
        <v>0</v>
      </c>
      <c r="E243" s="9">
        <v>0.2034</v>
      </c>
      <c r="F243">
        <v>0</v>
      </c>
      <c r="G243" s="9">
        <v>0.1186</v>
      </c>
      <c r="H243">
        <v>0</v>
      </c>
      <c r="I243" s="12">
        <f>_xlfn.XLOOKUP(Table2[[#This Row],[placename]],Table1[placename],Table1[Column1])</f>
        <v>0</v>
      </c>
      <c r="J243">
        <v>1</v>
      </c>
    </row>
    <row r="244" spans="1:10" x14ac:dyDescent="0.25">
      <c r="A244" t="s">
        <v>269</v>
      </c>
      <c r="B244">
        <f>Table2[[#This Row],[Point for Rent Burdened]]+Table2[[#This Row],[Point for Severe Housing]]+Table2[[#This Row],[Point for 25% of Renters w/ AMI &lt;=30%]]+Table2[[#This Row],[Point for LIHTC Ratio]]</f>
        <v>3</v>
      </c>
      <c r="C244" s="3">
        <v>0.52969999999999995</v>
      </c>
      <c r="D244">
        <v>1</v>
      </c>
      <c r="E244" s="9">
        <v>0.18920000000000001</v>
      </c>
      <c r="F244">
        <v>0</v>
      </c>
      <c r="G244" s="9">
        <v>0.32429999999999998</v>
      </c>
      <c r="H244">
        <v>1</v>
      </c>
      <c r="I244" s="12">
        <f>_xlfn.XLOOKUP(Table2[[#This Row],[placename]],Table1[placename],Table1[Column1])</f>
        <v>0</v>
      </c>
      <c r="J244">
        <v>1</v>
      </c>
    </row>
    <row r="245" spans="1:10" x14ac:dyDescent="0.25">
      <c r="A245" t="s">
        <v>495</v>
      </c>
      <c r="B245">
        <f>Table2[[#This Row],[Point for Rent Burdened]]+Table2[[#This Row],[Point for Severe Housing]]+Table2[[#This Row],[Point for 25% of Renters w/ AMI &lt;=30%]]+Table2[[#This Row],[Point for LIHTC Ratio]]</f>
        <v>1</v>
      </c>
      <c r="C245" s="3">
        <v>0.28939999999999999</v>
      </c>
      <c r="D245">
        <v>0</v>
      </c>
      <c r="E245" s="9">
        <v>1.7000000000000001E-2</v>
      </c>
      <c r="F245">
        <v>0</v>
      </c>
      <c r="G245" s="9">
        <v>0.1489</v>
      </c>
      <c r="H245">
        <v>0</v>
      </c>
      <c r="I245" s="12">
        <f>_xlfn.XLOOKUP(Table2[[#This Row],[placename]],Table1[placename],Table1[Column1])</f>
        <v>0</v>
      </c>
      <c r="J245">
        <v>1</v>
      </c>
    </row>
    <row r="246" spans="1:10" x14ac:dyDescent="0.25">
      <c r="A246" t="s">
        <v>251</v>
      </c>
      <c r="B246">
        <f>Table2[[#This Row],[Point for Rent Burdened]]+Table2[[#This Row],[Point for Severe Housing]]+Table2[[#This Row],[Point for 25% of Renters w/ AMI &lt;=30%]]+Table2[[#This Row],[Point for LIHTC Ratio]]</f>
        <v>3</v>
      </c>
      <c r="C246" s="3">
        <v>0.36</v>
      </c>
      <c r="D246">
        <v>0</v>
      </c>
      <c r="E246" s="9">
        <v>0.4</v>
      </c>
      <c r="F246">
        <v>1</v>
      </c>
      <c r="G246" s="9">
        <v>0.33329999999999999</v>
      </c>
      <c r="H246">
        <v>1</v>
      </c>
      <c r="I246" s="12">
        <f>_xlfn.XLOOKUP(Table2[[#This Row],[placename]],Table1[placename],Table1[Column1])</f>
        <v>0</v>
      </c>
      <c r="J246">
        <v>1</v>
      </c>
    </row>
    <row r="247" spans="1:10" x14ac:dyDescent="0.25">
      <c r="A247" t="s">
        <v>274</v>
      </c>
      <c r="B247">
        <f>Table2[[#This Row],[Point for Rent Burdened]]+Table2[[#This Row],[Point for Severe Housing]]+Table2[[#This Row],[Point for 25% of Renters w/ AMI &lt;=30%]]+Table2[[#This Row],[Point for LIHTC Ratio]]</f>
        <v>4</v>
      </c>
      <c r="C247" s="3">
        <v>0.43769999999999998</v>
      </c>
      <c r="D247">
        <v>1</v>
      </c>
      <c r="E247" s="9">
        <v>0.26450000000000001</v>
      </c>
      <c r="F247">
        <v>1</v>
      </c>
      <c r="G247" s="9">
        <v>0.30869999999999997</v>
      </c>
      <c r="H247">
        <v>1</v>
      </c>
      <c r="I247" s="12">
        <f>_xlfn.XLOOKUP(Table2[[#This Row],[placename]],Table1[placename],Table1[Column1])</f>
        <v>6.1863922241280731</v>
      </c>
      <c r="J247">
        <v>1</v>
      </c>
    </row>
    <row r="248" spans="1:10" x14ac:dyDescent="0.25">
      <c r="A248" t="s">
        <v>101</v>
      </c>
      <c r="B248">
        <f>Table2[[#This Row],[Point for Rent Burdened]]+Table2[[#This Row],[Point for Severe Housing]]+Table2[[#This Row],[Point for 25% of Renters w/ AMI &lt;=30%]]+Table2[[#This Row],[Point for LIHTC Ratio]]</f>
        <v>4</v>
      </c>
      <c r="C248" s="3">
        <v>1</v>
      </c>
      <c r="D248">
        <v>1</v>
      </c>
      <c r="E248" s="9">
        <v>1</v>
      </c>
      <c r="F248">
        <v>1</v>
      </c>
      <c r="G248" s="9">
        <v>1</v>
      </c>
      <c r="H248">
        <v>1</v>
      </c>
      <c r="I248" s="12">
        <f>_xlfn.XLOOKUP(Table2[[#This Row],[placename]],Table1[placename],Table1[Column1])</f>
        <v>0</v>
      </c>
      <c r="J248">
        <v>1</v>
      </c>
    </row>
    <row r="249" spans="1:10" x14ac:dyDescent="0.25">
      <c r="A249" t="s">
        <v>341</v>
      </c>
      <c r="B249">
        <f>Table2[[#This Row],[Point for Rent Burdened]]+Table2[[#This Row],[Point for Severe Housing]]+Table2[[#This Row],[Point for 25% of Renters w/ AMI &lt;=30%]]+Table2[[#This Row],[Point for LIHTC Ratio]]</f>
        <v>4</v>
      </c>
      <c r="C249" s="3">
        <v>0.47539999999999999</v>
      </c>
      <c r="D249">
        <v>1</v>
      </c>
      <c r="E249" s="9">
        <v>0.26090000000000002</v>
      </c>
      <c r="F249">
        <v>1</v>
      </c>
      <c r="G249" s="9">
        <v>0.26090000000000002</v>
      </c>
      <c r="H249">
        <v>1</v>
      </c>
      <c r="I249" s="12">
        <f>_xlfn.XLOOKUP(Table2[[#This Row],[placename]],Table1[placename],Table1[Column1])</f>
        <v>0</v>
      </c>
      <c r="J249">
        <v>1</v>
      </c>
    </row>
    <row r="250" spans="1:10" x14ac:dyDescent="0.25">
      <c r="A250" t="s">
        <v>326</v>
      </c>
      <c r="B250">
        <f>Table2[[#This Row],[Point for Rent Burdened]]+Table2[[#This Row],[Point for Severe Housing]]+Table2[[#This Row],[Point for 25% of Renters w/ AMI &lt;=30%]]+Table2[[#This Row],[Point for LIHTC Ratio]]</f>
        <v>4</v>
      </c>
      <c r="C250" s="3">
        <v>0.8</v>
      </c>
      <c r="D250">
        <v>1</v>
      </c>
      <c r="E250" s="9">
        <v>0.26669999999999999</v>
      </c>
      <c r="F250">
        <v>1</v>
      </c>
      <c r="G250" s="9">
        <v>0.26669999999999999</v>
      </c>
      <c r="H250">
        <v>1</v>
      </c>
      <c r="I250" s="12">
        <f>_xlfn.XLOOKUP(Table2[[#This Row],[placename]],Table1[placename],Table1[Column1])</f>
        <v>0</v>
      </c>
      <c r="J250">
        <v>1</v>
      </c>
    </row>
    <row r="251" spans="1:10" x14ac:dyDescent="0.25">
      <c r="A251" t="s">
        <v>701</v>
      </c>
      <c r="B251">
        <f>Table2[[#This Row],[Point for Rent Burdened]]+Table2[[#This Row],[Point for Severe Housing]]+Table2[[#This Row],[Point for 25% of Renters w/ AMI &lt;=30%]]+Table2[[#This Row],[Point for LIHTC Ratio]]</f>
        <v>1</v>
      </c>
      <c r="C251" s="3">
        <v>0</v>
      </c>
      <c r="D251">
        <v>0</v>
      </c>
      <c r="E251" s="9">
        <v>0</v>
      </c>
      <c r="F251">
        <v>0</v>
      </c>
      <c r="G251" s="9">
        <v>0</v>
      </c>
      <c r="H251">
        <v>0</v>
      </c>
      <c r="I251" s="12">
        <f>_xlfn.XLOOKUP(Table2[[#This Row],[placename]],Table1[placename],Table1[Column1])</f>
        <v>0</v>
      </c>
      <c r="J251">
        <v>1</v>
      </c>
    </row>
    <row r="252" spans="1:10" x14ac:dyDescent="0.25">
      <c r="A252" t="s">
        <v>588</v>
      </c>
      <c r="B252">
        <f>Table2[[#This Row],[Point for Rent Burdened]]+Table2[[#This Row],[Point for Severe Housing]]+Table2[[#This Row],[Point for 25% of Renters w/ AMI &lt;=30%]]+Table2[[#This Row],[Point for LIHTC Ratio]]</f>
        <v>2</v>
      </c>
      <c r="C252" s="3">
        <v>0.32169999999999999</v>
      </c>
      <c r="D252">
        <v>0</v>
      </c>
      <c r="E252" s="9">
        <v>0.30430000000000001</v>
      </c>
      <c r="F252">
        <v>1</v>
      </c>
      <c r="G252" s="9">
        <v>8.6999999999999994E-2</v>
      </c>
      <c r="H252">
        <v>0</v>
      </c>
      <c r="I252" s="12">
        <f>_xlfn.XLOOKUP(Table2[[#This Row],[placename]],Table1[placename],Table1[Column1])</f>
        <v>0</v>
      </c>
      <c r="J252">
        <v>1</v>
      </c>
    </row>
    <row r="253" spans="1:10" x14ac:dyDescent="0.25">
      <c r="A253" t="s">
        <v>757</v>
      </c>
      <c r="B253">
        <f>Table2[[#This Row],[Point for Rent Burdened]]+Table2[[#This Row],[Point for Severe Housing]]+Table2[[#This Row],[Point for 25% of Renters w/ AMI &lt;=30%]]+Table2[[#This Row],[Point for LIHTC Ratio]]</f>
        <v>1</v>
      </c>
      <c r="C253" s="3" t="s">
        <v>827</v>
      </c>
      <c r="D253">
        <v>0</v>
      </c>
      <c r="E253" s="9" t="s">
        <v>827</v>
      </c>
      <c r="F253">
        <v>0</v>
      </c>
      <c r="G253" s="9" t="s">
        <v>827</v>
      </c>
      <c r="H253">
        <v>0</v>
      </c>
      <c r="I253" s="12">
        <v>0</v>
      </c>
      <c r="J253">
        <v>1</v>
      </c>
    </row>
    <row r="254" spans="1:10" x14ac:dyDescent="0.25">
      <c r="A254" t="s">
        <v>135</v>
      </c>
      <c r="B254">
        <f>Table2[[#This Row],[Point for Rent Burdened]]+Table2[[#This Row],[Point for Severe Housing]]+Table2[[#This Row],[Point for 25% of Renters w/ AMI &lt;=30%]]+Table2[[#This Row],[Point for LIHTC Ratio]]</f>
        <v>2</v>
      </c>
      <c r="C254" s="3">
        <v>0.53149999999999997</v>
      </c>
      <c r="D254">
        <v>1</v>
      </c>
      <c r="E254" s="9">
        <v>0.23080000000000001</v>
      </c>
      <c r="F254">
        <v>0</v>
      </c>
      <c r="G254" s="9">
        <v>0.52449999999999997</v>
      </c>
      <c r="H254">
        <v>1</v>
      </c>
      <c r="I254" s="12">
        <f>_xlfn.XLOOKUP(Table2[[#This Row],[placename]],Table1[placename],Table1[Column1])</f>
        <v>25</v>
      </c>
      <c r="J254">
        <v>0</v>
      </c>
    </row>
    <row r="255" spans="1:10" x14ac:dyDescent="0.25">
      <c r="A255" t="s">
        <v>185</v>
      </c>
      <c r="B255">
        <f>Table2[[#This Row],[Point for Rent Burdened]]+Table2[[#This Row],[Point for Severe Housing]]+Table2[[#This Row],[Point for 25% of Renters w/ AMI &lt;=30%]]+Table2[[#This Row],[Point for LIHTC Ratio]]</f>
        <v>3</v>
      </c>
      <c r="C255" s="3">
        <v>0.4</v>
      </c>
      <c r="D255">
        <v>0</v>
      </c>
      <c r="E255" s="9">
        <v>0.4</v>
      </c>
      <c r="F255">
        <v>1</v>
      </c>
      <c r="G255" s="9">
        <v>0.4</v>
      </c>
      <c r="H255">
        <v>1</v>
      </c>
      <c r="I255" s="12">
        <f>_xlfn.XLOOKUP(Table2[[#This Row],[placename]],Table1[placename],Table1[Column1])</f>
        <v>0</v>
      </c>
      <c r="J255">
        <v>1</v>
      </c>
    </row>
    <row r="256" spans="1:10" x14ac:dyDescent="0.25">
      <c r="A256" t="s">
        <v>128</v>
      </c>
      <c r="B256">
        <f>Table2[[#This Row],[Point for Rent Burdened]]+Table2[[#This Row],[Point for Severe Housing]]+Table2[[#This Row],[Point for 25% of Renters w/ AMI &lt;=30%]]+Table2[[#This Row],[Point for LIHTC Ratio]]</f>
        <v>4</v>
      </c>
      <c r="C256" s="3">
        <v>0.57140000000000002</v>
      </c>
      <c r="D256">
        <v>1</v>
      </c>
      <c r="E256" s="9">
        <v>0.57140000000000002</v>
      </c>
      <c r="F256">
        <v>1</v>
      </c>
      <c r="G256" s="9">
        <v>0.57140000000000002</v>
      </c>
      <c r="H256">
        <v>1</v>
      </c>
      <c r="I256" s="12">
        <f>_xlfn.XLOOKUP(Table2[[#This Row],[placename]],Table1[placename],Table1[Column1])</f>
        <v>0</v>
      </c>
      <c r="J256">
        <v>1</v>
      </c>
    </row>
    <row r="257" spans="1:10" x14ac:dyDescent="0.25">
      <c r="A257" t="s">
        <v>461</v>
      </c>
      <c r="B257">
        <f>Table2[[#This Row],[Point for Rent Burdened]]+Table2[[#This Row],[Point for Severe Housing]]+Table2[[#This Row],[Point for 25% of Renters w/ AMI &lt;=30%]]+Table2[[#This Row],[Point for LIHTC Ratio]]</f>
        <v>0</v>
      </c>
      <c r="C257" s="3">
        <v>0.1517</v>
      </c>
      <c r="D257">
        <v>0</v>
      </c>
      <c r="E257" s="9">
        <v>6.9000000000000006E-2</v>
      </c>
      <c r="F257">
        <v>0</v>
      </c>
      <c r="G257" s="9">
        <v>0.1724</v>
      </c>
      <c r="H257">
        <v>0</v>
      </c>
      <c r="I257" s="12">
        <f>_xlfn.XLOOKUP(Table2[[#This Row],[placename]],Table1[placename],Table1[Column1])</f>
        <v>50</v>
      </c>
      <c r="J257">
        <v>0</v>
      </c>
    </row>
    <row r="258" spans="1:10" x14ac:dyDescent="0.25">
      <c r="A258" t="s">
        <v>702</v>
      </c>
      <c r="B258">
        <f>Table2[[#This Row],[Point for Rent Burdened]]+Table2[[#This Row],[Point for Severe Housing]]+Table2[[#This Row],[Point for 25% of Renters w/ AMI &lt;=30%]]+Table2[[#This Row],[Point for LIHTC Ratio]]</f>
        <v>1</v>
      </c>
      <c r="C258" s="3">
        <v>0</v>
      </c>
      <c r="D258">
        <v>0</v>
      </c>
      <c r="E258" s="9">
        <v>0</v>
      </c>
      <c r="F258">
        <v>0</v>
      </c>
      <c r="G258" s="9">
        <v>0</v>
      </c>
      <c r="H258">
        <v>0</v>
      </c>
      <c r="I258" s="12">
        <v>0</v>
      </c>
      <c r="J258">
        <v>1</v>
      </c>
    </row>
    <row r="259" spans="1:10" x14ac:dyDescent="0.25">
      <c r="A259" t="s">
        <v>703</v>
      </c>
      <c r="B259">
        <f>Table2[[#This Row],[Point for Rent Burdened]]+Table2[[#This Row],[Point for Severe Housing]]+Table2[[#This Row],[Point for 25% of Renters w/ AMI &lt;=30%]]+Table2[[#This Row],[Point for LIHTC Ratio]]</f>
        <v>1</v>
      </c>
      <c r="C259" s="3">
        <v>0</v>
      </c>
      <c r="D259">
        <v>0</v>
      </c>
      <c r="E259" s="9">
        <v>0</v>
      </c>
      <c r="F259">
        <v>0</v>
      </c>
      <c r="G259" s="9">
        <v>0</v>
      </c>
      <c r="H259">
        <v>0</v>
      </c>
      <c r="I259" s="12">
        <f>_xlfn.XLOOKUP(Table2[[#This Row],[placename]],Table1[placename],Table1[Column1])</f>
        <v>0</v>
      </c>
      <c r="J259">
        <v>1</v>
      </c>
    </row>
    <row r="260" spans="1:10" x14ac:dyDescent="0.25">
      <c r="A260" t="s">
        <v>412</v>
      </c>
      <c r="B260">
        <f>Table2[[#This Row],[Point for Rent Burdened]]+Table2[[#This Row],[Point for Severe Housing]]+Table2[[#This Row],[Point for 25% of Renters w/ AMI &lt;=30%]]+Table2[[#This Row],[Point for LIHTC Ratio]]</f>
        <v>0</v>
      </c>
      <c r="C260" s="3">
        <v>0.20219999999999999</v>
      </c>
      <c r="D260">
        <v>0</v>
      </c>
      <c r="E260" s="9">
        <v>0.22470000000000001</v>
      </c>
      <c r="F260">
        <v>0</v>
      </c>
      <c r="G260" s="9">
        <v>0.20219999999999999</v>
      </c>
      <c r="H260">
        <v>0</v>
      </c>
      <c r="I260" s="12">
        <f>_xlfn.XLOOKUP(Table2[[#This Row],[placename]],Table1[placename],Table1[Column1])</f>
        <v>28.571428571428569</v>
      </c>
      <c r="J260">
        <v>0</v>
      </c>
    </row>
    <row r="261" spans="1:10" x14ac:dyDescent="0.25">
      <c r="A261" t="s">
        <v>758</v>
      </c>
      <c r="B261">
        <f>Table2[[#This Row],[Point for Rent Burdened]]+Table2[[#This Row],[Point for Severe Housing]]+Table2[[#This Row],[Point for 25% of Renters w/ AMI &lt;=30%]]+Table2[[#This Row],[Point for LIHTC Ratio]]</f>
        <v>1</v>
      </c>
      <c r="C261" s="3" t="s">
        <v>827</v>
      </c>
      <c r="D261">
        <v>0</v>
      </c>
      <c r="E261" s="9" t="s">
        <v>827</v>
      </c>
      <c r="F261">
        <v>0</v>
      </c>
      <c r="G261" s="9" t="s">
        <v>827</v>
      </c>
      <c r="H261">
        <v>0</v>
      </c>
      <c r="I261" s="12">
        <v>0</v>
      </c>
      <c r="J261">
        <v>1</v>
      </c>
    </row>
    <row r="262" spans="1:10" x14ac:dyDescent="0.25">
      <c r="A262" t="s">
        <v>169</v>
      </c>
      <c r="B262">
        <f>Table2[[#This Row],[Point for Rent Burdened]]+Table2[[#This Row],[Point for Severe Housing]]+Table2[[#This Row],[Point for 25% of Renters w/ AMI &lt;=30%]]+Table2[[#This Row],[Point for LIHTC Ratio]]</f>
        <v>4</v>
      </c>
      <c r="C262" s="3">
        <v>0.56520000000000004</v>
      </c>
      <c r="D262">
        <v>1</v>
      </c>
      <c r="E262" s="9">
        <v>0.43480000000000002</v>
      </c>
      <c r="F262">
        <v>1</v>
      </c>
      <c r="G262" s="9">
        <v>0.43480000000000002</v>
      </c>
      <c r="H262">
        <v>1</v>
      </c>
      <c r="I262" s="12">
        <f>_xlfn.XLOOKUP(Table2[[#This Row],[placename]],Table1[placename],Table1[Column1])</f>
        <v>0</v>
      </c>
      <c r="J262">
        <v>1</v>
      </c>
    </row>
    <row r="263" spans="1:10" x14ac:dyDescent="0.25">
      <c r="A263" t="s">
        <v>704</v>
      </c>
      <c r="B263">
        <f>Table2[[#This Row],[Point for Rent Burdened]]+Table2[[#This Row],[Point for Severe Housing]]+Table2[[#This Row],[Point for 25% of Renters w/ AMI &lt;=30%]]+Table2[[#This Row],[Point for LIHTC Ratio]]</f>
        <v>1</v>
      </c>
      <c r="C263" s="3">
        <v>0</v>
      </c>
      <c r="D263">
        <v>0</v>
      </c>
      <c r="E263" s="9">
        <v>0</v>
      </c>
      <c r="F263">
        <v>0</v>
      </c>
      <c r="G263" s="9">
        <v>0</v>
      </c>
      <c r="H263">
        <v>0</v>
      </c>
      <c r="I263" s="12">
        <f>_xlfn.XLOOKUP(Table2[[#This Row],[placename]],Table1[placename],Table1[Column1])</f>
        <v>0</v>
      </c>
      <c r="J263">
        <v>1</v>
      </c>
    </row>
    <row r="264" spans="1:10" x14ac:dyDescent="0.25">
      <c r="A264" t="s">
        <v>705</v>
      </c>
      <c r="B264">
        <f>Table2[[#This Row],[Point for Rent Burdened]]+Table2[[#This Row],[Point for Severe Housing]]+Table2[[#This Row],[Point for 25% of Renters w/ AMI &lt;=30%]]+Table2[[#This Row],[Point for LIHTC Ratio]]</f>
        <v>1</v>
      </c>
      <c r="C264" s="3">
        <v>0</v>
      </c>
      <c r="D264">
        <v>0</v>
      </c>
      <c r="E264" s="9">
        <v>0</v>
      </c>
      <c r="F264">
        <v>0</v>
      </c>
      <c r="G264" s="9">
        <v>0</v>
      </c>
      <c r="H264">
        <v>0</v>
      </c>
      <c r="I264" s="12">
        <f>_xlfn.XLOOKUP(Table2[[#This Row],[placename]],Table1[placename],Table1[Column1])</f>
        <v>0</v>
      </c>
      <c r="J264">
        <v>1</v>
      </c>
    </row>
    <row r="265" spans="1:10" x14ac:dyDescent="0.25">
      <c r="A265" t="s">
        <v>706</v>
      </c>
      <c r="B265">
        <f>Table2[[#This Row],[Point for Rent Burdened]]+Table2[[#This Row],[Point for Severe Housing]]+Table2[[#This Row],[Point for 25% of Renters w/ AMI &lt;=30%]]+Table2[[#This Row],[Point for LIHTC Ratio]]</f>
        <v>1</v>
      </c>
      <c r="C265" s="3">
        <v>0</v>
      </c>
      <c r="D265">
        <v>0</v>
      </c>
      <c r="E265" s="9">
        <v>0</v>
      </c>
      <c r="F265">
        <v>0</v>
      </c>
      <c r="G265" s="9">
        <v>0</v>
      </c>
      <c r="H265">
        <v>0</v>
      </c>
      <c r="I265" s="12">
        <f>_xlfn.XLOOKUP(Table2[[#This Row],[placename]],Table1[placename],Table1[Column1])</f>
        <v>0</v>
      </c>
      <c r="J265">
        <v>1</v>
      </c>
    </row>
    <row r="266" spans="1:10" x14ac:dyDescent="0.25">
      <c r="A266" t="s">
        <v>407</v>
      </c>
      <c r="B266">
        <f>Table2[[#This Row],[Point for Rent Burdened]]+Table2[[#This Row],[Point for Severe Housing]]+Table2[[#This Row],[Point for 25% of Renters w/ AMI &lt;=30%]]+Table2[[#This Row],[Point for LIHTC Ratio]]</f>
        <v>1</v>
      </c>
      <c r="C266" s="3">
        <v>0.312</v>
      </c>
      <c r="D266">
        <v>0</v>
      </c>
      <c r="E266" s="9">
        <v>0.2039</v>
      </c>
      <c r="F266">
        <v>0</v>
      </c>
      <c r="G266" s="9">
        <v>0.2064</v>
      </c>
      <c r="H266">
        <v>0</v>
      </c>
      <c r="I266" s="12">
        <f>_xlfn.XLOOKUP(Table2[[#This Row],[placename]],Table1[placename],Table1[Column1])</f>
        <v>0</v>
      </c>
      <c r="J266">
        <v>1</v>
      </c>
    </row>
    <row r="267" spans="1:10" x14ac:dyDescent="0.25">
      <c r="A267" t="s">
        <v>407</v>
      </c>
      <c r="B267">
        <f>Table2[[#This Row],[Point for Rent Burdened]]+Table2[[#This Row],[Point for Severe Housing]]+Table2[[#This Row],[Point for 25% of Renters w/ AMI &lt;=30%]]+Table2[[#This Row],[Point for LIHTC Ratio]]</f>
        <v>1</v>
      </c>
      <c r="C267" s="3">
        <v>0.2571</v>
      </c>
      <c r="D267">
        <v>0</v>
      </c>
      <c r="E267" s="9">
        <v>0.2039</v>
      </c>
      <c r="F267">
        <v>0</v>
      </c>
      <c r="G267" s="9">
        <v>0.2064</v>
      </c>
      <c r="H267">
        <v>0</v>
      </c>
      <c r="I267" s="12">
        <f>_xlfn.XLOOKUP(Table2[[#This Row],[placename]],Table1[placename],Table1[Column1])</f>
        <v>0</v>
      </c>
      <c r="J267">
        <v>1</v>
      </c>
    </row>
    <row r="268" spans="1:10" x14ac:dyDescent="0.25">
      <c r="A268" t="s">
        <v>575</v>
      </c>
      <c r="B268">
        <f>Table2[[#This Row],[Point for Rent Burdened]]+Table2[[#This Row],[Point for Severe Housing]]+Table2[[#This Row],[Point for 25% of Renters w/ AMI &lt;=30%]]+Table2[[#This Row],[Point for LIHTC Ratio]]</f>
        <v>1</v>
      </c>
      <c r="C268" s="3">
        <v>0.2</v>
      </c>
      <c r="D268">
        <v>0</v>
      </c>
      <c r="E268" s="9">
        <v>0.1</v>
      </c>
      <c r="F268">
        <v>0</v>
      </c>
      <c r="G268" s="9">
        <v>0.1</v>
      </c>
      <c r="H268">
        <v>0</v>
      </c>
      <c r="I268" s="12">
        <f>_xlfn.XLOOKUP(Table2[[#This Row],[placename]],Table1[placename],Table1[Column1])</f>
        <v>0</v>
      </c>
      <c r="J268">
        <v>1</v>
      </c>
    </row>
    <row r="269" spans="1:10" x14ac:dyDescent="0.25">
      <c r="A269" t="s">
        <v>669</v>
      </c>
      <c r="B269">
        <f>Table2[[#This Row],[Point for Rent Burdened]]+Table2[[#This Row],[Point for Severe Housing]]+Table2[[#This Row],[Point for 25% of Renters w/ AMI &lt;=30%]]+Table2[[#This Row],[Point for LIHTC Ratio]]</f>
        <v>2</v>
      </c>
      <c r="C269" s="3">
        <v>0.66669999999999996</v>
      </c>
      <c r="D269">
        <v>1</v>
      </c>
      <c r="E269" s="9">
        <v>0</v>
      </c>
      <c r="F269">
        <v>0</v>
      </c>
      <c r="G269" s="9">
        <v>0</v>
      </c>
      <c r="H269">
        <v>0</v>
      </c>
      <c r="I269" s="12">
        <f>_xlfn.XLOOKUP(Table2[[#This Row],[placename]],Table1[placename],Table1[Column1])</f>
        <v>0</v>
      </c>
      <c r="J269">
        <v>1</v>
      </c>
    </row>
    <row r="270" spans="1:10" x14ac:dyDescent="0.25">
      <c r="A270" t="s">
        <v>395</v>
      </c>
      <c r="B270">
        <f>Table2[[#This Row],[Point for Rent Burdened]]+Table2[[#This Row],[Point for Severe Housing]]+Table2[[#This Row],[Point for 25% of Renters w/ AMI &lt;=30%]]+Table2[[#This Row],[Point for LIHTC Ratio]]</f>
        <v>3</v>
      </c>
      <c r="C270" s="3">
        <v>0.50680000000000003</v>
      </c>
      <c r="D270">
        <v>1</v>
      </c>
      <c r="E270" s="9">
        <v>0.33939999999999998</v>
      </c>
      <c r="F270">
        <v>1</v>
      </c>
      <c r="G270" s="9">
        <v>0.21609999999999999</v>
      </c>
      <c r="H270">
        <v>0</v>
      </c>
      <c r="I270" s="12">
        <f>_xlfn.XLOOKUP(Table2[[#This Row],[placename]],Table1[placename],Table1[Column1])</f>
        <v>6.786516853932584</v>
      </c>
      <c r="J270">
        <v>1</v>
      </c>
    </row>
    <row r="271" spans="1:10" x14ac:dyDescent="0.25">
      <c r="A271" t="s">
        <v>228</v>
      </c>
      <c r="B271">
        <f>Table2[[#This Row],[Point for Rent Burdened]]+Table2[[#This Row],[Point for Severe Housing]]+Table2[[#This Row],[Point for 25% of Renters w/ AMI &lt;=30%]]+Table2[[#This Row],[Point for LIHTC Ratio]]</f>
        <v>1</v>
      </c>
      <c r="C271" s="3">
        <v>0.1714</v>
      </c>
      <c r="D271">
        <v>0</v>
      </c>
      <c r="E271" s="9">
        <v>5.7099999999999998E-2</v>
      </c>
      <c r="F271">
        <v>0</v>
      </c>
      <c r="G271" s="9">
        <v>0.35709999999999997</v>
      </c>
      <c r="H271">
        <v>1</v>
      </c>
      <c r="I271" s="12">
        <f>_xlfn.XLOOKUP(Table2[[#This Row],[placename]],Table1[placename],Table1[Column1])</f>
        <v>43.478260869565219</v>
      </c>
      <c r="J271">
        <v>0</v>
      </c>
    </row>
    <row r="272" spans="1:10" x14ac:dyDescent="0.25">
      <c r="A272" t="s">
        <v>441</v>
      </c>
      <c r="B272">
        <f>Table2[[#This Row],[Point for Rent Burdened]]+Table2[[#This Row],[Point for Severe Housing]]+Table2[[#This Row],[Point for 25% of Renters w/ AMI &lt;=30%]]+Table2[[#This Row],[Point for LIHTC Ratio]]</f>
        <v>2</v>
      </c>
      <c r="C272" s="3">
        <v>0.31430000000000002</v>
      </c>
      <c r="D272">
        <v>0</v>
      </c>
      <c r="E272" s="9">
        <v>0.28570000000000001</v>
      </c>
      <c r="F272">
        <v>1</v>
      </c>
      <c r="G272" s="9">
        <v>0.1905</v>
      </c>
      <c r="H272">
        <v>0</v>
      </c>
      <c r="I272" s="12">
        <f>_xlfn.XLOOKUP(Table2[[#This Row],[placename]],Table1[placename],Table1[Column1])</f>
        <v>0</v>
      </c>
      <c r="J272">
        <v>1</v>
      </c>
    </row>
    <row r="273" spans="1:10" x14ac:dyDescent="0.25">
      <c r="A273" t="s">
        <v>707</v>
      </c>
      <c r="B273">
        <f>Table2[[#This Row],[Point for Rent Burdened]]+Table2[[#This Row],[Point for Severe Housing]]+Table2[[#This Row],[Point for 25% of Renters w/ AMI &lt;=30%]]+Table2[[#This Row],[Point for LIHTC Ratio]]</f>
        <v>1</v>
      </c>
      <c r="C273" s="3">
        <v>0</v>
      </c>
      <c r="D273">
        <v>0</v>
      </c>
      <c r="E273" s="9">
        <v>0</v>
      </c>
      <c r="F273">
        <v>0</v>
      </c>
      <c r="G273" s="9">
        <v>0</v>
      </c>
      <c r="H273">
        <v>0</v>
      </c>
      <c r="I273" s="12">
        <v>0</v>
      </c>
      <c r="J273">
        <v>1</v>
      </c>
    </row>
    <row r="274" spans="1:10" x14ac:dyDescent="0.25">
      <c r="A274" t="s">
        <v>457</v>
      </c>
      <c r="B274">
        <f>Table2[[#This Row],[Point for Rent Burdened]]+Table2[[#This Row],[Point for Severe Housing]]+Table2[[#This Row],[Point for 25% of Renters w/ AMI &lt;=30%]]+Table2[[#This Row],[Point for LIHTC Ratio]]</f>
        <v>1</v>
      </c>
      <c r="C274" s="3">
        <v>0.23530000000000001</v>
      </c>
      <c r="D274">
        <v>0</v>
      </c>
      <c r="E274" s="9">
        <v>5.8799999999999998E-2</v>
      </c>
      <c r="F274">
        <v>0</v>
      </c>
      <c r="G274" s="9">
        <v>0.17649999999999999</v>
      </c>
      <c r="H274">
        <v>0</v>
      </c>
      <c r="I274" s="12">
        <f>_xlfn.XLOOKUP(Table2[[#This Row],[placename]],Table1[placename],Table1[Column1])</f>
        <v>0</v>
      </c>
      <c r="J274">
        <v>1</v>
      </c>
    </row>
    <row r="275" spans="1:10" x14ac:dyDescent="0.25">
      <c r="A275" t="s">
        <v>708</v>
      </c>
      <c r="B275">
        <f>Table2[[#This Row],[Point for Rent Burdened]]+Table2[[#This Row],[Point for Severe Housing]]+Table2[[#This Row],[Point for 25% of Renters w/ AMI &lt;=30%]]+Table2[[#This Row],[Point for LIHTC Ratio]]</f>
        <v>1</v>
      </c>
      <c r="C275" s="3">
        <v>0</v>
      </c>
      <c r="D275">
        <v>0</v>
      </c>
      <c r="E275" s="9">
        <v>0</v>
      </c>
      <c r="F275">
        <v>0</v>
      </c>
      <c r="G275" s="9">
        <v>0</v>
      </c>
      <c r="H275">
        <v>0</v>
      </c>
      <c r="I275" s="12">
        <f>_xlfn.XLOOKUP(Table2[[#This Row],[placename]],Table1[placename],Table1[Column1])</f>
        <v>0</v>
      </c>
      <c r="J275">
        <v>1</v>
      </c>
    </row>
    <row r="276" spans="1:10" x14ac:dyDescent="0.25">
      <c r="A276" t="s">
        <v>594</v>
      </c>
      <c r="B276">
        <f>Table2[[#This Row],[Point for Rent Burdened]]+Table2[[#This Row],[Point for Severe Housing]]+Table2[[#This Row],[Point for 25% of Renters w/ AMI &lt;=30%]]+Table2[[#This Row],[Point for LIHTC Ratio]]</f>
        <v>2</v>
      </c>
      <c r="C276" s="3">
        <v>0.52</v>
      </c>
      <c r="D276">
        <v>1</v>
      </c>
      <c r="E276" s="9">
        <v>0.08</v>
      </c>
      <c r="F276">
        <v>0</v>
      </c>
      <c r="G276" s="9">
        <v>0.08</v>
      </c>
      <c r="H276">
        <v>0</v>
      </c>
      <c r="I276" s="12">
        <f>_xlfn.XLOOKUP(Table2[[#This Row],[placename]],Table1[placename],Table1[Column1])</f>
        <v>0</v>
      </c>
      <c r="J276">
        <v>1</v>
      </c>
    </row>
    <row r="277" spans="1:10" x14ac:dyDescent="0.25">
      <c r="A277" t="s">
        <v>680</v>
      </c>
      <c r="B277">
        <f>Table2[[#This Row],[Point for Rent Burdened]]+Table2[[#This Row],[Point for Severe Housing]]+Table2[[#This Row],[Point for 25% of Renters w/ AMI &lt;=30%]]+Table2[[#This Row],[Point for LIHTC Ratio]]</f>
        <v>1</v>
      </c>
      <c r="C277" s="3">
        <v>0.33329999999999999</v>
      </c>
      <c r="D277">
        <v>0</v>
      </c>
      <c r="E277" s="9">
        <v>0</v>
      </c>
      <c r="F277">
        <v>0</v>
      </c>
      <c r="G277" s="9">
        <v>0</v>
      </c>
      <c r="H277">
        <v>0</v>
      </c>
      <c r="I277" s="12">
        <f>_xlfn.XLOOKUP(Table2[[#This Row],[placename]],Table1[placename],Table1[Column1])</f>
        <v>0</v>
      </c>
      <c r="J277">
        <v>1</v>
      </c>
    </row>
    <row r="278" spans="1:10" x14ac:dyDescent="0.25">
      <c r="A278" t="s">
        <v>550</v>
      </c>
      <c r="B278">
        <f>Table2[[#This Row],[Point for Rent Burdened]]+Table2[[#This Row],[Point for Severe Housing]]+Table2[[#This Row],[Point for 25% of Renters w/ AMI &lt;=30%]]+Table2[[#This Row],[Point for LIHTC Ratio]]</f>
        <v>1</v>
      </c>
      <c r="C278" s="3">
        <v>0.50980000000000003</v>
      </c>
      <c r="D278">
        <v>1</v>
      </c>
      <c r="E278" s="9">
        <v>0.1176</v>
      </c>
      <c r="F278">
        <v>0</v>
      </c>
      <c r="G278" s="9">
        <v>0.1176</v>
      </c>
      <c r="H278">
        <v>0</v>
      </c>
      <c r="I278" s="12">
        <f>_xlfn.XLOOKUP(Table2[[#This Row],[placename]],Table1[placename],Table1[Column1])</f>
        <v>37.5</v>
      </c>
      <c r="J278">
        <v>0</v>
      </c>
    </row>
    <row r="279" spans="1:10" x14ac:dyDescent="0.25">
      <c r="A279" t="s">
        <v>220</v>
      </c>
      <c r="B279">
        <f>Table2[[#This Row],[Point for Rent Burdened]]+Table2[[#This Row],[Point for Severe Housing]]+Table2[[#This Row],[Point for 25% of Renters w/ AMI &lt;=30%]]+Table2[[#This Row],[Point for LIHTC Ratio]]</f>
        <v>2</v>
      </c>
      <c r="C279" s="3">
        <v>0.39</v>
      </c>
      <c r="D279">
        <v>0</v>
      </c>
      <c r="E279" s="9">
        <v>0.32500000000000001</v>
      </c>
      <c r="F279">
        <v>1</v>
      </c>
      <c r="G279" s="9">
        <v>0.37</v>
      </c>
      <c r="H279">
        <v>1</v>
      </c>
      <c r="I279" s="12">
        <f>_xlfn.XLOOKUP(Table2[[#This Row],[placename]],Table1[placename],Table1[Column1])</f>
        <v>20.50314465408805</v>
      </c>
      <c r="J279">
        <v>0</v>
      </c>
    </row>
    <row r="280" spans="1:10" x14ac:dyDescent="0.25">
      <c r="A280" t="s">
        <v>338</v>
      </c>
      <c r="B280">
        <f>Table2[[#This Row],[Point for Rent Burdened]]+Table2[[#This Row],[Point for Severe Housing]]+Table2[[#This Row],[Point for 25% of Renters w/ AMI &lt;=30%]]+Table2[[#This Row],[Point for LIHTC Ratio]]</f>
        <v>1</v>
      </c>
      <c r="C280" s="3">
        <v>0.38879999999999998</v>
      </c>
      <c r="D280">
        <v>0</v>
      </c>
      <c r="E280" s="9">
        <v>0.17430000000000001</v>
      </c>
      <c r="F280">
        <v>0</v>
      </c>
      <c r="G280" s="9">
        <v>0.26250000000000001</v>
      </c>
      <c r="H280">
        <v>1</v>
      </c>
      <c r="I280" s="12">
        <f>_xlfn.XLOOKUP(Table2[[#This Row],[placename]],Table1[placename],Table1[Column1])</f>
        <v>17.38601823708207</v>
      </c>
      <c r="J280">
        <v>0</v>
      </c>
    </row>
    <row r="281" spans="1:10" x14ac:dyDescent="0.25">
      <c r="A281" t="s">
        <v>554</v>
      </c>
      <c r="B281">
        <f>Table2[[#This Row],[Point for Rent Burdened]]+Table2[[#This Row],[Point for Severe Housing]]+Table2[[#This Row],[Point for 25% of Renters w/ AMI &lt;=30%]]+Table2[[#This Row],[Point for LIHTC Ratio]]</f>
        <v>1</v>
      </c>
      <c r="C281" s="3">
        <v>0.13850000000000001</v>
      </c>
      <c r="D281">
        <v>0</v>
      </c>
      <c r="E281" s="9">
        <v>3.0800000000000001E-2</v>
      </c>
      <c r="F281">
        <v>0</v>
      </c>
      <c r="G281" s="9">
        <v>0.1154</v>
      </c>
      <c r="H281">
        <v>0</v>
      </c>
      <c r="I281" s="12">
        <f>_xlfn.XLOOKUP(Table2[[#This Row],[placename]],Table1[placename],Table1[Column1])</f>
        <v>0</v>
      </c>
      <c r="J281">
        <v>1</v>
      </c>
    </row>
    <row r="282" spans="1:10" x14ac:dyDescent="0.25">
      <c r="A282" t="s">
        <v>177</v>
      </c>
      <c r="B282">
        <f>Table2[[#This Row],[Point for Rent Burdened]]+Table2[[#This Row],[Point for Severe Housing]]+Table2[[#This Row],[Point for 25% of Renters w/ AMI &lt;=30%]]+Table2[[#This Row],[Point for LIHTC Ratio]]</f>
        <v>4</v>
      </c>
      <c r="C282" s="3">
        <v>0.52629999999999999</v>
      </c>
      <c r="D282">
        <v>1</v>
      </c>
      <c r="E282" s="9">
        <v>0.42109999999999997</v>
      </c>
      <c r="F282">
        <v>1</v>
      </c>
      <c r="G282" s="9">
        <v>0.42109999999999997</v>
      </c>
      <c r="H282">
        <v>1</v>
      </c>
      <c r="I282" s="12">
        <f>_xlfn.XLOOKUP(Table2[[#This Row],[placename]],Table1[placename],Table1[Column1])</f>
        <v>0</v>
      </c>
      <c r="J282">
        <v>1</v>
      </c>
    </row>
    <row r="283" spans="1:10" x14ac:dyDescent="0.25">
      <c r="A283" t="s">
        <v>759</v>
      </c>
      <c r="B283">
        <f>Table2[[#This Row],[Point for Rent Burdened]]+Table2[[#This Row],[Point for Severe Housing]]+Table2[[#This Row],[Point for 25% of Renters w/ AMI &lt;=30%]]+Table2[[#This Row],[Point for LIHTC Ratio]]</f>
        <v>1</v>
      </c>
      <c r="C283" s="3" t="s">
        <v>827</v>
      </c>
      <c r="D283">
        <v>0</v>
      </c>
      <c r="E283" s="9" t="s">
        <v>827</v>
      </c>
      <c r="F283">
        <v>0</v>
      </c>
      <c r="G283" s="9" t="s">
        <v>827</v>
      </c>
      <c r="H283">
        <v>0</v>
      </c>
      <c r="I283" s="12">
        <v>0</v>
      </c>
      <c r="J283">
        <v>1</v>
      </c>
    </row>
    <row r="284" spans="1:10" x14ac:dyDescent="0.25">
      <c r="A284" t="s">
        <v>653</v>
      </c>
      <c r="B284">
        <f>Table2[[#This Row],[Point for Rent Burdened]]+Table2[[#This Row],[Point for Severe Housing]]+Table2[[#This Row],[Point for 25% of Renters w/ AMI &lt;=30%]]+Table2[[#This Row],[Point for LIHTC Ratio]]</f>
        <v>1</v>
      </c>
      <c r="C284" s="3">
        <v>0.16</v>
      </c>
      <c r="D284">
        <v>0</v>
      </c>
      <c r="E284" s="9">
        <v>0.16</v>
      </c>
      <c r="F284">
        <v>0</v>
      </c>
      <c r="G284" s="9">
        <v>0</v>
      </c>
      <c r="H284">
        <v>0</v>
      </c>
      <c r="I284" s="12">
        <f>_xlfn.XLOOKUP(Table2[[#This Row],[placename]],Table1[placename],Table1[Column1])</f>
        <v>0</v>
      </c>
      <c r="J284">
        <v>1</v>
      </c>
    </row>
    <row r="285" spans="1:10" x14ac:dyDescent="0.25">
      <c r="A285" t="s">
        <v>318</v>
      </c>
      <c r="B285">
        <f>Table2[[#This Row],[Point for Rent Burdened]]+Table2[[#This Row],[Point for Severe Housing]]+Table2[[#This Row],[Point for 25% of Renters w/ AMI &lt;=30%]]+Table2[[#This Row],[Point for LIHTC Ratio]]</f>
        <v>3</v>
      </c>
      <c r="C285" s="3">
        <v>0.45369999999999999</v>
      </c>
      <c r="D285">
        <v>1</v>
      </c>
      <c r="E285" s="9">
        <v>0.26750000000000002</v>
      </c>
      <c r="F285">
        <v>1</v>
      </c>
      <c r="G285" s="9">
        <v>0.27229999999999999</v>
      </c>
      <c r="H285">
        <v>1</v>
      </c>
      <c r="I285" s="12">
        <f>_xlfn.XLOOKUP(Table2[[#This Row],[placename]],Table1[placename],Table1[Column1])</f>
        <v>14.146931100864037</v>
      </c>
      <c r="J285">
        <v>0</v>
      </c>
    </row>
    <row r="286" spans="1:10" x14ac:dyDescent="0.25">
      <c r="A286" t="s">
        <v>563</v>
      </c>
      <c r="B286">
        <f>Table2[[#This Row],[Point for Rent Burdened]]+Table2[[#This Row],[Point for Severe Housing]]+Table2[[#This Row],[Point for 25% of Renters w/ AMI &lt;=30%]]+Table2[[#This Row],[Point for LIHTC Ratio]]</f>
        <v>2</v>
      </c>
      <c r="C286" s="3">
        <v>0.35</v>
      </c>
      <c r="D286">
        <v>0</v>
      </c>
      <c r="E286" s="9">
        <v>0.28570000000000001</v>
      </c>
      <c r="F286">
        <v>1</v>
      </c>
      <c r="G286" s="9">
        <v>0.1071</v>
      </c>
      <c r="H286">
        <v>0</v>
      </c>
      <c r="I286" s="12">
        <f>_xlfn.XLOOKUP(Table2[[#This Row],[placename]],Table1[placename],Table1[Column1])</f>
        <v>0</v>
      </c>
      <c r="J286">
        <v>1</v>
      </c>
    </row>
    <row r="287" spans="1:10" x14ac:dyDescent="0.25">
      <c r="A287" t="s">
        <v>760</v>
      </c>
      <c r="B287">
        <f>Table2[[#This Row],[Point for Rent Burdened]]+Table2[[#This Row],[Point for Severe Housing]]+Table2[[#This Row],[Point for 25% of Renters w/ AMI &lt;=30%]]+Table2[[#This Row],[Point for LIHTC Ratio]]</f>
        <v>1</v>
      </c>
      <c r="C287" s="3" t="s">
        <v>827</v>
      </c>
      <c r="D287">
        <v>0</v>
      </c>
      <c r="E287" s="9" t="s">
        <v>827</v>
      </c>
      <c r="F287">
        <v>0</v>
      </c>
      <c r="G287" s="9" t="s">
        <v>827</v>
      </c>
      <c r="H287">
        <v>0</v>
      </c>
      <c r="I287" s="12">
        <v>0</v>
      </c>
      <c r="J287">
        <v>1</v>
      </c>
    </row>
    <row r="288" spans="1:10" x14ac:dyDescent="0.25">
      <c r="A288" t="s">
        <v>462</v>
      </c>
      <c r="B288">
        <f>Table2[[#This Row],[Point for Rent Burdened]]+Table2[[#This Row],[Point for Severe Housing]]+Table2[[#This Row],[Point for 25% of Renters w/ AMI &lt;=30%]]+Table2[[#This Row],[Point for LIHTC Ratio]]</f>
        <v>1</v>
      </c>
      <c r="C288" s="3">
        <v>0.16550000000000001</v>
      </c>
      <c r="D288">
        <v>0</v>
      </c>
      <c r="E288" s="9">
        <v>2.76E-2</v>
      </c>
      <c r="F288">
        <v>0</v>
      </c>
      <c r="G288" s="9">
        <v>0.1724</v>
      </c>
      <c r="H288">
        <v>0</v>
      </c>
      <c r="I288" s="12">
        <f>_xlfn.XLOOKUP(Table2[[#This Row],[placename]],Table1[placename],Table1[Column1])</f>
        <v>0</v>
      </c>
      <c r="J288">
        <v>1</v>
      </c>
    </row>
    <row r="289" spans="1:10" x14ac:dyDescent="0.25">
      <c r="A289" t="s">
        <v>278</v>
      </c>
      <c r="B289">
        <f>Table2[[#This Row],[Point for Rent Burdened]]+Table2[[#This Row],[Point for Severe Housing]]+Table2[[#This Row],[Point for 25% of Renters w/ AMI &lt;=30%]]+Table2[[#This Row],[Point for LIHTC Ratio]]</f>
        <v>2</v>
      </c>
      <c r="C289" s="3">
        <v>0.4032</v>
      </c>
      <c r="D289">
        <v>0</v>
      </c>
      <c r="E289" s="9">
        <v>0.2419</v>
      </c>
      <c r="F289">
        <v>0</v>
      </c>
      <c r="G289" s="9">
        <v>0.30649999999999999</v>
      </c>
      <c r="H289">
        <v>1</v>
      </c>
      <c r="I289" s="12">
        <f>_xlfn.XLOOKUP(Table2[[#This Row],[placename]],Table1[placename],Table1[Column1])</f>
        <v>0</v>
      </c>
      <c r="J289">
        <v>1</v>
      </c>
    </row>
    <row r="290" spans="1:10" x14ac:dyDescent="0.25">
      <c r="A290" t="s">
        <v>392</v>
      </c>
      <c r="B290">
        <f>Table2[[#This Row],[Point for Rent Burdened]]+Table2[[#This Row],[Point for Severe Housing]]+Table2[[#This Row],[Point for 25% of Renters w/ AMI &lt;=30%]]+Table2[[#This Row],[Point for LIHTC Ratio]]</f>
        <v>1</v>
      </c>
      <c r="C290" s="3">
        <v>0.28920000000000001</v>
      </c>
      <c r="D290">
        <v>0</v>
      </c>
      <c r="E290" s="9">
        <v>0.13239999999999999</v>
      </c>
      <c r="F290">
        <v>0</v>
      </c>
      <c r="G290" s="9">
        <v>0.21809999999999999</v>
      </c>
      <c r="H290">
        <v>0</v>
      </c>
      <c r="I290" s="12">
        <f>_xlfn.XLOOKUP(Table2[[#This Row],[placename]],Table1[placename],Table1[Column1])</f>
        <v>9.6268656716417897</v>
      </c>
      <c r="J290">
        <v>1</v>
      </c>
    </row>
    <row r="291" spans="1:10" x14ac:dyDescent="0.25">
      <c r="A291" t="s">
        <v>334</v>
      </c>
      <c r="B291">
        <f>Table2[[#This Row],[Point for Rent Burdened]]+Table2[[#This Row],[Point for Severe Housing]]+Table2[[#This Row],[Point for 25% of Renters w/ AMI &lt;=30%]]+Table2[[#This Row],[Point for LIHTC Ratio]]</f>
        <v>1</v>
      </c>
      <c r="C291" s="3">
        <v>0.40789999999999998</v>
      </c>
      <c r="D291">
        <v>0</v>
      </c>
      <c r="E291" s="9">
        <v>0.17130000000000001</v>
      </c>
      <c r="F291">
        <v>0</v>
      </c>
      <c r="G291" s="9">
        <v>0.26419999999999999</v>
      </c>
      <c r="H291">
        <v>1</v>
      </c>
      <c r="I291" s="12">
        <f>_xlfn.XLOOKUP(Table2[[#This Row],[placename]],Table1[placename],Table1[Column1])</f>
        <v>13.632760898282696</v>
      </c>
      <c r="J291">
        <v>0</v>
      </c>
    </row>
    <row r="292" spans="1:10" x14ac:dyDescent="0.25">
      <c r="A292" t="s">
        <v>480</v>
      </c>
      <c r="B292">
        <f>Table2[[#This Row],[Point for Rent Burdened]]+Table2[[#This Row],[Point for Severe Housing]]+Table2[[#This Row],[Point for 25% of Renters w/ AMI &lt;=30%]]+Table2[[#This Row],[Point for LIHTC Ratio]]</f>
        <v>2</v>
      </c>
      <c r="C292" s="3">
        <v>0.47739999999999999</v>
      </c>
      <c r="D292">
        <v>1</v>
      </c>
      <c r="E292" s="9">
        <v>0.19350000000000001</v>
      </c>
      <c r="F292">
        <v>0</v>
      </c>
      <c r="G292" s="9">
        <v>0.1613</v>
      </c>
      <c r="H292">
        <v>0</v>
      </c>
      <c r="I292" s="12">
        <f>_xlfn.XLOOKUP(Table2[[#This Row],[placename]],Table1[placename],Table1[Column1])</f>
        <v>0</v>
      </c>
      <c r="J292">
        <v>1</v>
      </c>
    </row>
    <row r="293" spans="1:10" x14ac:dyDescent="0.25">
      <c r="A293" t="s">
        <v>709</v>
      </c>
      <c r="B293">
        <f>Table2[[#This Row],[Point for Rent Burdened]]+Table2[[#This Row],[Point for Severe Housing]]+Table2[[#This Row],[Point for 25% of Renters w/ AMI &lt;=30%]]+Table2[[#This Row],[Point for LIHTC Ratio]]</f>
        <v>1</v>
      </c>
      <c r="C293" s="3">
        <v>0</v>
      </c>
      <c r="D293">
        <v>0</v>
      </c>
      <c r="E293" s="9">
        <v>0</v>
      </c>
      <c r="F293">
        <v>0</v>
      </c>
      <c r="G293" s="9">
        <v>0</v>
      </c>
      <c r="H293">
        <v>0</v>
      </c>
      <c r="I293" s="12">
        <f>_xlfn.XLOOKUP(Table2[[#This Row],[placename]],Table1[placename],Table1[Column1])</f>
        <v>0</v>
      </c>
      <c r="J293">
        <v>1</v>
      </c>
    </row>
    <row r="294" spans="1:10" x14ac:dyDescent="0.25">
      <c r="A294" t="s">
        <v>761</v>
      </c>
      <c r="B294">
        <f>Table2[[#This Row],[Point for Rent Burdened]]+Table2[[#This Row],[Point for Severe Housing]]+Table2[[#This Row],[Point for 25% of Renters w/ AMI &lt;=30%]]+Table2[[#This Row],[Point for LIHTC Ratio]]</f>
        <v>1</v>
      </c>
      <c r="C294" s="3" t="s">
        <v>827</v>
      </c>
      <c r="D294">
        <v>0</v>
      </c>
      <c r="E294" s="9" t="s">
        <v>827</v>
      </c>
      <c r="F294">
        <v>0</v>
      </c>
      <c r="G294" s="9" t="s">
        <v>827</v>
      </c>
      <c r="H294">
        <v>0</v>
      </c>
      <c r="I294" s="12">
        <v>0</v>
      </c>
      <c r="J294">
        <v>1</v>
      </c>
    </row>
    <row r="295" spans="1:10" x14ac:dyDescent="0.25">
      <c r="A295" t="s">
        <v>710</v>
      </c>
      <c r="B295">
        <f>Table2[[#This Row],[Point for Rent Burdened]]+Table2[[#This Row],[Point for Severe Housing]]+Table2[[#This Row],[Point for 25% of Renters w/ AMI &lt;=30%]]+Table2[[#This Row],[Point for LIHTC Ratio]]</f>
        <v>1</v>
      </c>
      <c r="C295" s="3">
        <v>0</v>
      </c>
      <c r="D295">
        <v>0</v>
      </c>
      <c r="E295" s="9">
        <v>0</v>
      </c>
      <c r="F295">
        <v>0</v>
      </c>
      <c r="G295" s="9">
        <v>0</v>
      </c>
      <c r="H295">
        <v>0</v>
      </c>
      <c r="I295" s="12">
        <f>_xlfn.XLOOKUP(Table2[[#This Row],[placename]],Table1[placename],Table1[Column1])</f>
        <v>0</v>
      </c>
      <c r="J295">
        <v>1</v>
      </c>
    </row>
    <row r="296" spans="1:10" x14ac:dyDescent="0.25">
      <c r="A296" t="s">
        <v>592</v>
      </c>
      <c r="B296">
        <f>Table2[[#This Row],[Point for Rent Burdened]]+Table2[[#This Row],[Point for Severe Housing]]+Table2[[#This Row],[Point for 25% of Renters w/ AMI &lt;=30%]]+Table2[[#This Row],[Point for LIHTC Ratio]]</f>
        <v>0</v>
      </c>
      <c r="C296" s="3">
        <v>0.28339999999999999</v>
      </c>
      <c r="D296">
        <v>0</v>
      </c>
      <c r="E296" s="9">
        <v>7.6399999999999996E-2</v>
      </c>
      <c r="F296">
        <v>0</v>
      </c>
      <c r="G296" s="9">
        <v>8.2799999999999999E-2</v>
      </c>
      <c r="H296">
        <v>0</v>
      </c>
      <c r="I296" s="12">
        <f>_xlfn.XLOOKUP(Table2[[#This Row],[placename]],Table1[placename],Table1[Column1])</f>
        <v>25.116279069767444</v>
      </c>
      <c r="J296">
        <v>0</v>
      </c>
    </row>
    <row r="297" spans="1:10" x14ac:dyDescent="0.25">
      <c r="A297" t="s">
        <v>583</v>
      </c>
      <c r="B297">
        <f>Table2[[#This Row],[Point for Rent Burdened]]+Table2[[#This Row],[Point for Severe Housing]]+Table2[[#This Row],[Point for 25% of Renters w/ AMI &lt;=30%]]+Table2[[#This Row],[Point for LIHTC Ratio]]</f>
        <v>2</v>
      </c>
      <c r="C297" s="3">
        <v>0.5333</v>
      </c>
      <c r="D297">
        <v>1</v>
      </c>
      <c r="E297" s="9">
        <v>8.8900000000000007E-2</v>
      </c>
      <c r="F297">
        <v>0</v>
      </c>
      <c r="G297" s="9">
        <v>8.8900000000000007E-2</v>
      </c>
      <c r="H297">
        <v>0</v>
      </c>
      <c r="I297" s="12">
        <f>_xlfn.XLOOKUP(Table2[[#This Row],[placename]],Table1[placename],Table1[Column1])</f>
        <v>0</v>
      </c>
      <c r="J297">
        <v>1</v>
      </c>
    </row>
    <row r="298" spans="1:10" x14ac:dyDescent="0.25">
      <c r="A298" t="s">
        <v>762</v>
      </c>
      <c r="B298">
        <f>Table2[[#This Row],[Point for Rent Burdened]]+Table2[[#This Row],[Point for Severe Housing]]+Table2[[#This Row],[Point for 25% of Renters w/ AMI &lt;=30%]]+Table2[[#This Row],[Point for LIHTC Ratio]]</f>
        <v>1</v>
      </c>
      <c r="C298" s="3" t="s">
        <v>827</v>
      </c>
      <c r="D298">
        <v>0</v>
      </c>
      <c r="E298" s="9" t="s">
        <v>827</v>
      </c>
      <c r="F298">
        <v>0</v>
      </c>
      <c r="G298" s="9" t="s">
        <v>827</v>
      </c>
      <c r="H298">
        <v>0</v>
      </c>
      <c r="I298" s="12">
        <v>0</v>
      </c>
      <c r="J298">
        <v>1</v>
      </c>
    </row>
    <row r="299" spans="1:10" x14ac:dyDescent="0.25">
      <c r="A299" t="s">
        <v>208</v>
      </c>
      <c r="B299">
        <f>Table2[[#This Row],[Point for Rent Burdened]]+Table2[[#This Row],[Point for Severe Housing]]+Table2[[#This Row],[Point for 25% of Renters w/ AMI &lt;=30%]]+Table2[[#This Row],[Point for LIHTC Ratio]]</f>
        <v>4</v>
      </c>
      <c r="C299" s="3">
        <v>0.45860000000000001</v>
      </c>
      <c r="D299">
        <v>1</v>
      </c>
      <c r="E299" s="9">
        <v>0.31030000000000002</v>
      </c>
      <c r="F299">
        <v>1</v>
      </c>
      <c r="G299" s="9">
        <v>0.37930000000000003</v>
      </c>
      <c r="H299">
        <v>1</v>
      </c>
      <c r="I299" s="12">
        <f>_xlfn.XLOOKUP(Table2[[#This Row],[placename]],Table1[placename],Table1[Column1])</f>
        <v>0</v>
      </c>
      <c r="J299">
        <v>1</v>
      </c>
    </row>
    <row r="300" spans="1:10" x14ac:dyDescent="0.25">
      <c r="A300" t="s">
        <v>141</v>
      </c>
      <c r="B300">
        <f>Table2[[#This Row],[Point for Rent Burdened]]+Table2[[#This Row],[Point for Severe Housing]]+Table2[[#This Row],[Point for 25% of Renters w/ AMI &lt;=30%]]+Table2[[#This Row],[Point for LIHTC Ratio]]</f>
        <v>2</v>
      </c>
      <c r="C300" s="3">
        <v>0.24</v>
      </c>
      <c r="D300">
        <v>0</v>
      </c>
      <c r="E300" s="9">
        <v>0.3</v>
      </c>
      <c r="F300">
        <v>1</v>
      </c>
      <c r="G300" s="9">
        <v>0.5</v>
      </c>
      <c r="H300">
        <v>1</v>
      </c>
      <c r="I300" s="12">
        <f>_xlfn.XLOOKUP(Table2[[#This Row],[placename]],Table1[placename],Table1[Column1])</f>
        <v>34.782608695652172</v>
      </c>
      <c r="J300">
        <v>0</v>
      </c>
    </row>
    <row r="301" spans="1:10" x14ac:dyDescent="0.25">
      <c r="A301" t="s">
        <v>685</v>
      </c>
      <c r="B301">
        <f>Table2[[#This Row],[Point for Rent Burdened]]+Table2[[#This Row],[Point for Severe Housing]]+Table2[[#This Row],[Point for 25% of Renters w/ AMI &lt;=30%]]+Table2[[#This Row],[Point for LIHTC Ratio]]</f>
        <v>1</v>
      </c>
      <c r="C301" s="3">
        <v>0.21429999999999999</v>
      </c>
      <c r="D301">
        <v>0</v>
      </c>
      <c r="E301" s="9">
        <v>0</v>
      </c>
      <c r="F301">
        <v>0</v>
      </c>
      <c r="G301" s="9">
        <v>0</v>
      </c>
      <c r="H301">
        <v>0</v>
      </c>
      <c r="I301" s="12">
        <f>_xlfn.XLOOKUP(Table2[[#This Row],[placename]],Table1[placename],Table1[Column1])</f>
        <v>0</v>
      </c>
      <c r="J301">
        <v>1</v>
      </c>
    </row>
    <row r="302" spans="1:10" x14ac:dyDescent="0.25">
      <c r="A302" t="s">
        <v>394</v>
      </c>
      <c r="B302">
        <f>Table2[[#This Row],[Point for Rent Burdened]]+Table2[[#This Row],[Point for Severe Housing]]+Table2[[#This Row],[Point for 25% of Renters w/ AMI &lt;=30%]]+Table2[[#This Row],[Point for LIHTC Ratio]]</f>
        <v>3</v>
      </c>
      <c r="C302" s="3">
        <v>0.58379999999999999</v>
      </c>
      <c r="D302">
        <v>1</v>
      </c>
      <c r="E302" s="9">
        <v>0.27029999999999998</v>
      </c>
      <c r="F302">
        <v>1</v>
      </c>
      <c r="G302" s="9">
        <v>0.2162</v>
      </c>
      <c r="H302">
        <v>0</v>
      </c>
      <c r="I302" s="12">
        <f>_xlfn.XLOOKUP(Table2[[#This Row],[placename]],Table1[placename],Table1[Column1])</f>
        <v>0</v>
      </c>
      <c r="J302">
        <v>1</v>
      </c>
    </row>
    <row r="303" spans="1:10" x14ac:dyDescent="0.25">
      <c r="A303" t="s">
        <v>672</v>
      </c>
      <c r="B303">
        <f>Table2[[#This Row],[Point for Rent Burdened]]+Table2[[#This Row],[Point for Severe Housing]]+Table2[[#This Row],[Point for 25% of Renters w/ AMI &lt;=30%]]+Table2[[#This Row],[Point for LIHTC Ratio]]</f>
        <v>2</v>
      </c>
      <c r="C303" s="3">
        <v>0.5333</v>
      </c>
      <c r="D303">
        <v>1</v>
      </c>
      <c r="E303" s="9">
        <v>0</v>
      </c>
      <c r="F303">
        <v>0</v>
      </c>
      <c r="G303" s="9">
        <v>0</v>
      </c>
      <c r="H303">
        <v>0</v>
      </c>
      <c r="I303" s="12">
        <f>_xlfn.XLOOKUP(Table2[[#This Row],[placename]],Table1[placename],Table1[Column1])</f>
        <v>0</v>
      </c>
      <c r="J303">
        <v>1</v>
      </c>
    </row>
    <row r="304" spans="1:10" x14ac:dyDescent="0.25">
      <c r="A304" t="s">
        <v>499</v>
      </c>
      <c r="B304">
        <f>Table2[[#This Row],[Point for Rent Burdened]]+Table2[[#This Row],[Point for Severe Housing]]+Table2[[#This Row],[Point for 25% of Renters w/ AMI &lt;=30%]]+Table2[[#This Row],[Point for LIHTC Ratio]]</f>
        <v>0</v>
      </c>
      <c r="C304" s="3">
        <v>0.28289999999999998</v>
      </c>
      <c r="D304">
        <v>0</v>
      </c>
      <c r="E304" s="9">
        <v>0.14630000000000001</v>
      </c>
      <c r="F304">
        <v>0</v>
      </c>
      <c r="G304" s="9">
        <v>0.14630000000000001</v>
      </c>
      <c r="H304">
        <v>0</v>
      </c>
      <c r="I304" s="12">
        <f>_xlfn.XLOOKUP(Table2[[#This Row],[placename]],Table1[placename],Table1[Column1])</f>
        <v>25.454545454545453</v>
      </c>
      <c r="J304">
        <v>0</v>
      </c>
    </row>
    <row r="305" spans="1:10" x14ac:dyDescent="0.25">
      <c r="A305" t="s">
        <v>631</v>
      </c>
      <c r="B305">
        <f>Table2[[#This Row],[Point for Rent Burdened]]+Table2[[#This Row],[Point for Severe Housing]]+Table2[[#This Row],[Point for 25% of Renters w/ AMI &lt;=30%]]+Table2[[#This Row],[Point for LIHTC Ratio]]</f>
        <v>2</v>
      </c>
      <c r="C305" s="3">
        <v>0.4909</v>
      </c>
      <c r="D305">
        <v>1</v>
      </c>
      <c r="E305" s="9">
        <v>9.0899999999999995E-2</v>
      </c>
      <c r="F305">
        <v>0</v>
      </c>
      <c r="G305" s="9">
        <v>3.6400000000000002E-2</v>
      </c>
      <c r="H305">
        <v>0</v>
      </c>
      <c r="I305" s="12">
        <f>_xlfn.XLOOKUP(Table2[[#This Row],[placename]],Table1[placename],Table1[Column1])</f>
        <v>0</v>
      </c>
      <c r="J305">
        <v>1</v>
      </c>
    </row>
    <row r="306" spans="1:10" x14ac:dyDescent="0.25">
      <c r="A306" t="s">
        <v>393</v>
      </c>
      <c r="B306">
        <f>Table2[[#This Row],[Point for Rent Burdened]]+Table2[[#This Row],[Point for Severe Housing]]+Table2[[#This Row],[Point for 25% of Renters w/ AMI &lt;=30%]]+Table2[[#This Row],[Point for LIHTC Ratio]]</f>
        <v>2</v>
      </c>
      <c r="C306" s="3">
        <v>0.55000000000000004</v>
      </c>
      <c r="D306">
        <v>1</v>
      </c>
      <c r="E306" s="9">
        <v>0.15</v>
      </c>
      <c r="F306">
        <v>0</v>
      </c>
      <c r="G306" s="9">
        <v>0.2167</v>
      </c>
      <c r="H306">
        <v>0</v>
      </c>
      <c r="I306" s="12">
        <f>_xlfn.XLOOKUP(Table2[[#This Row],[placename]],Table1[placename],Table1[Column1])</f>
        <v>0</v>
      </c>
      <c r="J306">
        <v>1</v>
      </c>
    </row>
    <row r="307" spans="1:10" x14ac:dyDescent="0.25">
      <c r="A307" t="s">
        <v>615</v>
      </c>
      <c r="B307">
        <f>Table2[[#This Row],[Point for Rent Burdened]]+Table2[[#This Row],[Point for Severe Housing]]+Table2[[#This Row],[Point for 25% of Renters w/ AMI &lt;=30%]]+Table2[[#This Row],[Point for LIHTC Ratio]]</f>
        <v>1</v>
      </c>
      <c r="C307" s="3">
        <v>0.2923</v>
      </c>
      <c r="D307">
        <v>0</v>
      </c>
      <c r="E307" s="9">
        <v>0</v>
      </c>
      <c r="F307">
        <v>0</v>
      </c>
      <c r="G307" s="9">
        <v>6.1499999999999999E-2</v>
      </c>
      <c r="H307">
        <v>0</v>
      </c>
      <c r="I307" s="12">
        <f>_xlfn.XLOOKUP(Table2[[#This Row],[placename]],Table1[placename],Table1[Column1])</f>
        <v>0</v>
      </c>
      <c r="J307">
        <v>1</v>
      </c>
    </row>
    <row r="308" spans="1:10" x14ac:dyDescent="0.25">
      <c r="A308" t="s">
        <v>222</v>
      </c>
      <c r="B308">
        <f>Table2[[#This Row],[Point for Rent Burdened]]+Table2[[#This Row],[Point for Severe Housing]]+Table2[[#This Row],[Point for 25% of Renters w/ AMI &lt;=30%]]+Table2[[#This Row],[Point for LIHTC Ratio]]</f>
        <v>4</v>
      </c>
      <c r="C308" s="3">
        <v>0.41959999999999997</v>
      </c>
      <c r="D308">
        <v>1</v>
      </c>
      <c r="E308" s="9">
        <v>0.26790000000000003</v>
      </c>
      <c r="F308">
        <v>1</v>
      </c>
      <c r="G308" s="9">
        <v>0.36609999999999998</v>
      </c>
      <c r="H308">
        <v>1</v>
      </c>
      <c r="I308" s="12">
        <f>_xlfn.XLOOKUP(Table2[[#This Row],[placename]],Table1[placename],Table1[Column1])</f>
        <v>0</v>
      </c>
      <c r="J308">
        <v>1</v>
      </c>
    </row>
    <row r="309" spans="1:10" x14ac:dyDescent="0.25">
      <c r="A309" t="s">
        <v>367</v>
      </c>
      <c r="B309">
        <f>Table2[[#This Row],[Point for Rent Burdened]]+Table2[[#This Row],[Point for Severe Housing]]+Table2[[#This Row],[Point for 25% of Renters w/ AMI &lt;=30%]]+Table2[[#This Row],[Point for LIHTC Ratio]]</f>
        <v>0</v>
      </c>
      <c r="C309" s="3">
        <v>0.37130000000000002</v>
      </c>
      <c r="D309">
        <v>0</v>
      </c>
      <c r="E309" s="9">
        <v>0.24660000000000001</v>
      </c>
      <c r="F309">
        <v>0</v>
      </c>
      <c r="G309" s="9">
        <v>0.23580000000000001</v>
      </c>
      <c r="H309">
        <v>0</v>
      </c>
      <c r="I309" s="12">
        <f>_xlfn.XLOOKUP(Table2[[#This Row],[placename]],Table1[placename],Table1[Column1])</f>
        <v>17.160173160173159</v>
      </c>
      <c r="J309">
        <v>0</v>
      </c>
    </row>
    <row r="310" spans="1:10" x14ac:dyDescent="0.25">
      <c r="A310" t="s">
        <v>134</v>
      </c>
      <c r="B310">
        <f>Table2[[#This Row],[Point for Rent Burdened]]+Table2[[#This Row],[Point for Severe Housing]]+Table2[[#This Row],[Point for 25% of Renters w/ AMI &lt;=30%]]+Table2[[#This Row],[Point for LIHTC Ratio]]</f>
        <v>2</v>
      </c>
      <c r="C310" s="3">
        <v>0</v>
      </c>
      <c r="D310">
        <v>0</v>
      </c>
      <c r="E310" s="9">
        <v>0</v>
      </c>
      <c r="F310">
        <v>0</v>
      </c>
      <c r="G310" s="9">
        <v>0.5333</v>
      </c>
      <c r="H310">
        <v>1</v>
      </c>
      <c r="I310" s="12">
        <f>_xlfn.XLOOKUP(Table2[[#This Row],[placename]],Table1[placename],Table1[Column1])</f>
        <v>0</v>
      </c>
      <c r="J310">
        <v>1</v>
      </c>
    </row>
    <row r="311" spans="1:10" x14ac:dyDescent="0.25">
      <c r="A311" t="s">
        <v>471</v>
      </c>
      <c r="B311">
        <f>Table2[[#This Row],[Point for Rent Burdened]]+Table2[[#This Row],[Point for Severe Housing]]+Table2[[#This Row],[Point for 25% of Renters w/ AMI &lt;=30%]]+Table2[[#This Row],[Point for LIHTC Ratio]]</f>
        <v>1</v>
      </c>
      <c r="C311" s="3">
        <v>0.38890000000000002</v>
      </c>
      <c r="D311">
        <v>0</v>
      </c>
      <c r="E311" s="9">
        <v>0.22220000000000001</v>
      </c>
      <c r="F311">
        <v>0</v>
      </c>
      <c r="G311" s="9">
        <v>0.16669999999999999</v>
      </c>
      <c r="H311">
        <v>0</v>
      </c>
      <c r="I311" s="12">
        <f>_xlfn.XLOOKUP(Table2[[#This Row],[placename]],Table1[placename],Table1[Column1])</f>
        <v>0</v>
      </c>
      <c r="J311">
        <v>1</v>
      </c>
    </row>
    <row r="312" spans="1:10" x14ac:dyDescent="0.25">
      <c r="A312" t="s">
        <v>102</v>
      </c>
      <c r="B312">
        <f>Table2[[#This Row],[Point for Rent Burdened]]+Table2[[#This Row],[Point for Severe Housing]]+Table2[[#This Row],[Point for 25% of Renters w/ AMI &lt;=30%]]+Table2[[#This Row],[Point for LIHTC Ratio]]</f>
        <v>4</v>
      </c>
      <c r="C312" s="3">
        <v>1</v>
      </c>
      <c r="D312">
        <v>1</v>
      </c>
      <c r="E312" s="9">
        <v>1</v>
      </c>
      <c r="F312">
        <v>1</v>
      </c>
      <c r="G312" s="9">
        <v>1</v>
      </c>
      <c r="H312">
        <v>1</v>
      </c>
      <c r="I312" s="12">
        <f>_xlfn.XLOOKUP(Table2[[#This Row],[placename]],Table1[placename],Table1[Column1])</f>
        <v>0</v>
      </c>
      <c r="J312">
        <v>1</v>
      </c>
    </row>
    <row r="313" spans="1:10" x14ac:dyDescent="0.25">
      <c r="A313" t="s">
        <v>452</v>
      </c>
      <c r="B313">
        <f>Table2[[#This Row],[Point for Rent Burdened]]+Table2[[#This Row],[Point for Severe Housing]]+Table2[[#This Row],[Point for 25% of Renters w/ AMI &lt;=30%]]+Table2[[#This Row],[Point for LIHTC Ratio]]</f>
        <v>1</v>
      </c>
      <c r="C313" s="3">
        <v>0.29089999999999999</v>
      </c>
      <c r="D313">
        <v>0</v>
      </c>
      <c r="E313" s="9">
        <v>0.18179999999999999</v>
      </c>
      <c r="F313">
        <v>0</v>
      </c>
      <c r="G313" s="9">
        <v>0.18179999999999999</v>
      </c>
      <c r="H313">
        <v>0</v>
      </c>
      <c r="I313" s="12">
        <f>_xlfn.XLOOKUP(Table2[[#This Row],[placename]],Table1[placename],Table1[Column1])</f>
        <v>0</v>
      </c>
      <c r="J313">
        <v>1</v>
      </c>
    </row>
    <row r="314" spans="1:10" x14ac:dyDescent="0.25">
      <c r="A314" t="s">
        <v>610</v>
      </c>
      <c r="B314">
        <f>Table2[[#This Row],[Point for Rent Burdened]]+Table2[[#This Row],[Point for Severe Housing]]+Table2[[#This Row],[Point for 25% of Renters w/ AMI &lt;=30%]]+Table2[[#This Row],[Point for LIHTC Ratio]]</f>
        <v>2</v>
      </c>
      <c r="C314" s="3">
        <v>0.55000000000000004</v>
      </c>
      <c r="D314">
        <v>1</v>
      </c>
      <c r="E314" s="9">
        <v>0</v>
      </c>
      <c r="F314">
        <v>0</v>
      </c>
      <c r="G314" s="9">
        <v>6.6699999999999995E-2</v>
      </c>
      <c r="H314">
        <v>0</v>
      </c>
      <c r="I314" s="12">
        <f>_xlfn.XLOOKUP(Table2[[#This Row],[placename]],Table1[placename],Table1[Column1])</f>
        <v>0</v>
      </c>
      <c r="J314">
        <v>1</v>
      </c>
    </row>
    <row r="315" spans="1:10" x14ac:dyDescent="0.25">
      <c r="A315" t="s">
        <v>557</v>
      </c>
      <c r="B315">
        <f>Table2[[#This Row],[Point for Rent Burdened]]+Table2[[#This Row],[Point for Severe Housing]]+Table2[[#This Row],[Point for 25% of Renters w/ AMI &lt;=30%]]+Table2[[#This Row],[Point for LIHTC Ratio]]</f>
        <v>2</v>
      </c>
      <c r="C315" s="3">
        <v>0.34289999999999998</v>
      </c>
      <c r="D315">
        <v>0</v>
      </c>
      <c r="E315" s="9">
        <v>0.28570000000000001</v>
      </c>
      <c r="F315">
        <v>1</v>
      </c>
      <c r="G315" s="9">
        <v>0.1143</v>
      </c>
      <c r="H315">
        <v>0</v>
      </c>
      <c r="I315" s="12">
        <f>_xlfn.XLOOKUP(Table2[[#This Row],[placename]],Table1[placename],Table1[Column1])</f>
        <v>0</v>
      </c>
      <c r="J315">
        <v>1</v>
      </c>
    </row>
    <row r="316" spans="1:10" x14ac:dyDescent="0.25">
      <c r="A316" t="s">
        <v>434</v>
      </c>
      <c r="B316">
        <f>Table2[[#This Row],[Point for Rent Burdened]]+Table2[[#This Row],[Point for Severe Housing]]+Table2[[#This Row],[Point for 25% of Renters w/ AMI &lt;=30%]]+Table2[[#This Row],[Point for LIHTC Ratio]]</f>
        <v>3</v>
      </c>
      <c r="C316" s="3">
        <v>0.4587</v>
      </c>
      <c r="D316">
        <v>1</v>
      </c>
      <c r="E316" s="9">
        <v>0.26989999999999997</v>
      </c>
      <c r="F316">
        <v>1</v>
      </c>
      <c r="G316" s="9">
        <v>0.1958</v>
      </c>
      <c r="H316">
        <v>0</v>
      </c>
      <c r="I316" s="12">
        <f>_xlfn.XLOOKUP(Table2[[#This Row],[placename]],Table1[placename],Table1[Column1])</f>
        <v>3.2323232323232323</v>
      </c>
      <c r="J316">
        <v>1</v>
      </c>
    </row>
    <row r="317" spans="1:10" x14ac:dyDescent="0.25">
      <c r="A317" t="s">
        <v>103</v>
      </c>
      <c r="B317">
        <f>Table2[[#This Row],[Point for Rent Burdened]]+Table2[[#This Row],[Point for Severe Housing]]+Table2[[#This Row],[Point for 25% of Renters w/ AMI &lt;=30%]]+Table2[[#This Row],[Point for LIHTC Ratio]]</f>
        <v>4</v>
      </c>
      <c r="C317" s="3">
        <v>1</v>
      </c>
      <c r="D317">
        <v>1</v>
      </c>
      <c r="E317" s="9">
        <v>1</v>
      </c>
      <c r="F317">
        <v>1</v>
      </c>
      <c r="G317" s="9">
        <v>1</v>
      </c>
      <c r="H317">
        <v>1</v>
      </c>
      <c r="I317" s="12">
        <v>0</v>
      </c>
      <c r="J317">
        <v>1</v>
      </c>
    </row>
    <row r="318" spans="1:10" x14ac:dyDescent="0.25">
      <c r="A318" t="s">
        <v>315</v>
      </c>
      <c r="B318">
        <f>Table2[[#This Row],[Point for Rent Burdened]]+Table2[[#This Row],[Point for Severe Housing]]+Table2[[#This Row],[Point for 25% of Renters w/ AMI &lt;=30%]]+Table2[[#This Row],[Point for LIHTC Ratio]]</f>
        <v>2</v>
      </c>
      <c r="C318" s="3">
        <v>0.38179999999999997</v>
      </c>
      <c r="D318">
        <v>0</v>
      </c>
      <c r="E318" s="9">
        <v>0.18179999999999999</v>
      </c>
      <c r="F318">
        <v>0</v>
      </c>
      <c r="G318" s="9">
        <v>0.2727</v>
      </c>
      <c r="H318">
        <v>1</v>
      </c>
      <c r="I318" s="12">
        <f>_xlfn.XLOOKUP(Table2[[#This Row],[placename]],Table1[placename],Table1[Column1])</f>
        <v>0</v>
      </c>
      <c r="J318">
        <v>1</v>
      </c>
    </row>
    <row r="319" spans="1:10" x14ac:dyDescent="0.25">
      <c r="A319" t="s">
        <v>439</v>
      </c>
      <c r="B319">
        <f>Table2[[#This Row],[Point for Rent Burdened]]+Table2[[#This Row],[Point for Severe Housing]]+Table2[[#This Row],[Point for 25% of Renters w/ AMI &lt;=30%]]+Table2[[#This Row],[Point for LIHTC Ratio]]</f>
        <v>1</v>
      </c>
      <c r="C319" s="3">
        <v>0.43909999999999999</v>
      </c>
      <c r="D319">
        <v>1</v>
      </c>
      <c r="E319" s="9">
        <v>0.2069</v>
      </c>
      <c r="F319">
        <v>0</v>
      </c>
      <c r="G319" s="9">
        <v>0.1908</v>
      </c>
      <c r="H319">
        <v>0</v>
      </c>
      <c r="I319" s="12">
        <f>_xlfn.XLOOKUP(Table2[[#This Row],[placename]],Table1[placename],Table1[Column1])</f>
        <v>14.699374699374697</v>
      </c>
      <c r="J319">
        <v>0</v>
      </c>
    </row>
    <row r="320" spans="1:10" x14ac:dyDescent="0.25">
      <c r="A320" t="s">
        <v>201</v>
      </c>
      <c r="B320">
        <f>Table2[[#This Row],[Point for Rent Burdened]]+Table2[[#This Row],[Point for Severe Housing]]+Table2[[#This Row],[Point for 25% of Renters w/ AMI &lt;=30%]]+Table2[[#This Row],[Point for LIHTC Ratio]]</f>
        <v>2</v>
      </c>
      <c r="C320" s="3">
        <v>0.38379999999999997</v>
      </c>
      <c r="D320">
        <v>0</v>
      </c>
      <c r="E320" s="9">
        <v>0.23230000000000001</v>
      </c>
      <c r="F320">
        <v>0</v>
      </c>
      <c r="G320" s="9">
        <v>0.39389999999999997</v>
      </c>
      <c r="H320">
        <v>1</v>
      </c>
      <c r="I320" s="12">
        <f>_xlfn.XLOOKUP(Table2[[#This Row],[placename]],Table1[placename],Table1[Column1])</f>
        <v>10.144927536231885</v>
      </c>
      <c r="J320">
        <v>1</v>
      </c>
    </row>
    <row r="321" spans="1:10" x14ac:dyDescent="0.25">
      <c r="A321" t="s">
        <v>523</v>
      </c>
      <c r="B321">
        <f>Table2[[#This Row],[Point for Rent Burdened]]+Table2[[#This Row],[Point for Severe Housing]]+Table2[[#This Row],[Point for 25% of Renters w/ AMI &lt;=30%]]+Table2[[#This Row],[Point for LIHTC Ratio]]</f>
        <v>1</v>
      </c>
      <c r="C321" s="3">
        <v>0.4</v>
      </c>
      <c r="D321">
        <v>0</v>
      </c>
      <c r="E321" s="9">
        <v>0.1333</v>
      </c>
      <c r="F321">
        <v>0</v>
      </c>
      <c r="G321" s="9">
        <v>0.1333</v>
      </c>
      <c r="H321">
        <v>0</v>
      </c>
      <c r="I321" s="12">
        <f>_xlfn.XLOOKUP(Table2[[#This Row],[placename]],Table1[placename],Table1[Column1])</f>
        <v>0</v>
      </c>
      <c r="J321">
        <v>1</v>
      </c>
    </row>
    <row r="322" spans="1:10" x14ac:dyDescent="0.25">
      <c r="A322" t="s">
        <v>763</v>
      </c>
      <c r="B322">
        <f>Table2[[#This Row],[Point for Rent Burdened]]+Table2[[#This Row],[Point for Severe Housing]]+Table2[[#This Row],[Point for 25% of Renters w/ AMI &lt;=30%]]+Table2[[#This Row],[Point for LIHTC Ratio]]</f>
        <v>1</v>
      </c>
      <c r="C322" s="3" t="s">
        <v>827</v>
      </c>
      <c r="D322">
        <v>0</v>
      </c>
      <c r="E322" s="9" t="s">
        <v>827</v>
      </c>
      <c r="F322">
        <v>0</v>
      </c>
      <c r="G322" s="9" t="s">
        <v>827</v>
      </c>
      <c r="H322">
        <v>0</v>
      </c>
      <c r="I322" s="12">
        <v>0</v>
      </c>
      <c r="J322">
        <v>1</v>
      </c>
    </row>
    <row r="323" spans="1:10" x14ac:dyDescent="0.25">
      <c r="A323" t="s">
        <v>374</v>
      </c>
      <c r="B323">
        <f>Table2[[#This Row],[Point for Rent Burdened]]+Table2[[#This Row],[Point for Severe Housing]]+Table2[[#This Row],[Point for 25% of Renters w/ AMI &lt;=30%]]+Table2[[#This Row],[Point for LIHTC Ratio]]</f>
        <v>1</v>
      </c>
      <c r="C323" s="3">
        <v>0.15379999999999999</v>
      </c>
      <c r="D323">
        <v>0</v>
      </c>
      <c r="E323" s="9">
        <v>0</v>
      </c>
      <c r="F323">
        <v>0</v>
      </c>
      <c r="G323" s="9">
        <v>0.23080000000000001</v>
      </c>
      <c r="H323">
        <v>0</v>
      </c>
      <c r="I323" s="12">
        <f>_xlfn.XLOOKUP(Table2[[#This Row],[placename]],Table1[placename],Table1[Column1])</f>
        <v>0</v>
      </c>
      <c r="J323">
        <v>1</v>
      </c>
    </row>
    <row r="324" spans="1:10" x14ac:dyDescent="0.25">
      <c r="A324" t="s">
        <v>711</v>
      </c>
      <c r="B324">
        <f>Table2[[#This Row],[Point for Rent Burdened]]+Table2[[#This Row],[Point for Severe Housing]]+Table2[[#This Row],[Point for 25% of Renters w/ AMI &lt;=30%]]+Table2[[#This Row],[Point for LIHTC Ratio]]</f>
        <v>1</v>
      </c>
      <c r="C324" s="3">
        <v>0</v>
      </c>
      <c r="D324">
        <v>0</v>
      </c>
      <c r="E324" s="9">
        <v>0</v>
      </c>
      <c r="F324">
        <v>0</v>
      </c>
      <c r="G324" s="9">
        <v>0</v>
      </c>
      <c r="H324">
        <v>0</v>
      </c>
      <c r="I324" s="12">
        <v>0</v>
      </c>
      <c r="J324">
        <v>1</v>
      </c>
    </row>
    <row r="325" spans="1:10" x14ac:dyDescent="0.25">
      <c r="A325" t="s">
        <v>383</v>
      </c>
      <c r="B325">
        <f>Table2[[#This Row],[Point for Rent Burdened]]+Table2[[#This Row],[Point for Severe Housing]]+Table2[[#This Row],[Point for 25% of Renters w/ AMI &lt;=30%]]+Table2[[#This Row],[Point for LIHTC Ratio]]</f>
        <v>1</v>
      </c>
      <c r="C325" s="3">
        <v>0.39750000000000002</v>
      </c>
      <c r="D325">
        <v>0</v>
      </c>
      <c r="E325" s="9">
        <v>0.1956</v>
      </c>
      <c r="F325">
        <v>0</v>
      </c>
      <c r="G325" s="9">
        <v>0.224</v>
      </c>
      <c r="H325">
        <v>0</v>
      </c>
      <c r="I325" s="12">
        <f>_xlfn.XLOOKUP(Table2[[#This Row],[placename]],Table1[placename],Table1[Column1])</f>
        <v>0</v>
      </c>
      <c r="J325">
        <v>1</v>
      </c>
    </row>
    <row r="326" spans="1:10" x14ac:dyDescent="0.25">
      <c r="A326" t="s">
        <v>137</v>
      </c>
      <c r="B326">
        <f>Table2[[#This Row],[Point for Rent Burdened]]+Table2[[#This Row],[Point for Severe Housing]]+Table2[[#This Row],[Point for 25% of Renters w/ AMI &lt;=30%]]+Table2[[#This Row],[Point for LIHTC Ratio]]</f>
        <v>4</v>
      </c>
      <c r="C326" s="3">
        <v>0.5</v>
      </c>
      <c r="D326">
        <v>1</v>
      </c>
      <c r="E326" s="9">
        <v>0.5</v>
      </c>
      <c r="F326">
        <v>1</v>
      </c>
      <c r="G326" s="9">
        <v>0.5</v>
      </c>
      <c r="H326">
        <v>1</v>
      </c>
      <c r="I326" s="12">
        <f>_xlfn.XLOOKUP(Table2[[#This Row],[placename]],Table1[placename],Table1[Column1])</f>
        <v>0</v>
      </c>
      <c r="J326">
        <v>1</v>
      </c>
    </row>
    <row r="327" spans="1:10" x14ac:dyDescent="0.25">
      <c r="A327" t="s">
        <v>712</v>
      </c>
      <c r="B327">
        <f>Table2[[#This Row],[Point for Rent Burdened]]+Table2[[#This Row],[Point for Severe Housing]]+Table2[[#This Row],[Point for 25% of Renters w/ AMI &lt;=30%]]+Table2[[#This Row],[Point for LIHTC Ratio]]</f>
        <v>1</v>
      </c>
      <c r="C327" s="3">
        <v>0</v>
      </c>
      <c r="D327">
        <v>0</v>
      </c>
      <c r="E327" s="9">
        <v>0</v>
      </c>
      <c r="F327">
        <v>0</v>
      </c>
      <c r="G327" s="9">
        <v>0</v>
      </c>
      <c r="H327">
        <v>0</v>
      </c>
      <c r="I327" s="12">
        <v>0</v>
      </c>
      <c r="J327">
        <v>1</v>
      </c>
    </row>
    <row r="328" spans="1:10" x14ac:dyDescent="0.25">
      <c r="A328" t="s">
        <v>713</v>
      </c>
      <c r="B328">
        <f>Table2[[#This Row],[Point for Rent Burdened]]+Table2[[#This Row],[Point for Severe Housing]]+Table2[[#This Row],[Point for 25% of Renters w/ AMI &lt;=30%]]+Table2[[#This Row],[Point for LIHTC Ratio]]</f>
        <v>1</v>
      </c>
      <c r="C328" s="3">
        <v>0</v>
      </c>
      <c r="D328">
        <v>0</v>
      </c>
      <c r="E328" s="9">
        <v>0</v>
      </c>
      <c r="F328">
        <v>0</v>
      </c>
      <c r="G328" s="9">
        <v>0</v>
      </c>
      <c r="H328">
        <v>0</v>
      </c>
      <c r="I328" s="12">
        <f>_xlfn.XLOOKUP(Table2[[#This Row],[placename]],Table1[placename],Table1[Column1])</f>
        <v>0</v>
      </c>
      <c r="J328">
        <v>1</v>
      </c>
    </row>
    <row r="329" spans="1:10" x14ac:dyDescent="0.25">
      <c r="A329" t="s">
        <v>240</v>
      </c>
      <c r="B329">
        <f>Table2[[#This Row],[Point for Rent Burdened]]+Table2[[#This Row],[Point for Severe Housing]]+Table2[[#This Row],[Point for 25% of Renters w/ AMI &lt;=30%]]+Table2[[#This Row],[Point for LIHTC Ratio]]</f>
        <v>4</v>
      </c>
      <c r="C329" s="3">
        <v>0.41139999999999999</v>
      </c>
      <c r="D329">
        <v>1</v>
      </c>
      <c r="E329" s="9">
        <v>0.34289999999999998</v>
      </c>
      <c r="F329">
        <v>1</v>
      </c>
      <c r="G329" s="9">
        <v>0.34289999999999998</v>
      </c>
      <c r="H329">
        <v>1</v>
      </c>
      <c r="I329" s="12">
        <f>_xlfn.XLOOKUP(Table2[[#This Row],[placename]],Table1[placename],Table1[Column1])</f>
        <v>0</v>
      </c>
      <c r="J329">
        <v>1</v>
      </c>
    </row>
    <row r="330" spans="1:10" x14ac:dyDescent="0.25">
      <c r="A330" t="s">
        <v>764</v>
      </c>
      <c r="B330">
        <f>Table2[[#This Row],[Point for Rent Burdened]]+Table2[[#This Row],[Point for Severe Housing]]+Table2[[#This Row],[Point for 25% of Renters w/ AMI &lt;=30%]]+Table2[[#This Row],[Point for LIHTC Ratio]]</f>
        <v>1</v>
      </c>
      <c r="C330" s="3" t="s">
        <v>827</v>
      </c>
      <c r="D330">
        <v>0</v>
      </c>
      <c r="E330" s="9" t="s">
        <v>827</v>
      </c>
      <c r="F330">
        <v>0</v>
      </c>
      <c r="G330" s="9" t="s">
        <v>827</v>
      </c>
      <c r="H330">
        <v>0</v>
      </c>
      <c r="I330" s="12">
        <v>0</v>
      </c>
      <c r="J330">
        <v>1</v>
      </c>
    </row>
    <row r="331" spans="1:10" x14ac:dyDescent="0.25">
      <c r="A331" t="s">
        <v>612</v>
      </c>
      <c r="B331">
        <f>Table2[[#This Row],[Point for Rent Burdened]]+Table2[[#This Row],[Point for Severe Housing]]+Table2[[#This Row],[Point for 25% of Renters w/ AMI &lt;=30%]]+Table2[[#This Row],[Point for LIHTC Ratio]]</f>
        <v>2</v>
      </c>
      <c r="C331" s="3">
        <v>0.27689999999999998</v>
      </c>
      <c r="D331">
        <v>0</v>
      </c>
      <c r="E331" s="9">
        <v>0.30769999999999997</v>
      </c>
      <c r="F331">
        <v>1</v>
      </c>
      <c r="G331" s="9">
        <v>6.1499999999999999E-2</v>
      </c>
      <c r="H331">
        <v>0</v>
      </c>
      <c r="I331" s="12">
        <f>_xlfn.XLOOKUP(Table2[[#This Row],[placename]],Table1[placename],Table1[Column1])</f>
        <v>0</v>
      </c>
      <c r="J331">
        <v>1</v>
      </c>
    </row>
    <row r="332" spans="1:10" x14ac:dyDescent="0.25">
      <c r="A332" t="s">
        <v>404</v>
      </c>
      <c r="B332">
        <f>Table2[[#This Row],[Point for Rent Burdened]]+Table2[[#This Row],[Point for Severe Housing]]+Table2[[#This Row],[Point for 25% of Renters w/ AMI &lt;=30%]]+Table2[[#This Row],[Point for LIHTC Ratio]]</f>
        <v>1</v>
      </c>
      <c r="C332" s="3">
        <v>0.26319999999999999</v>
      </c>
      <c r="D332">
        <v>0</v>
      </c>
      <c r="E332" s="9">
        <v>0.15790000000000001</v>
      </c>
      <c r="F332">
        <v>0</v>
      </c>
      <c r="G332" s="9">
        <v>0.21049999999999999</v>
      </c>
      <c r="H332">
        <v>0</v>
      </c>
      <c r="I332" s="12">
        <f>_xlfn.XLOOKUP(Table2[[#This Row],[placename]],Table1[placename],Table1[Column1])</f>
        <v>0</v>
      </c>
      <c r="J332">
        <v>1</v>
      </c>
    </row>
    <row r="333" spans="1:10" x14ac:dyDescent="0.25">
      <c r="A333" t="s">
        <v>119</v>
      </c>
      <c r="B333">
        <f>Table2[[#This Row],[Point for Rent Burdened]]+Table2[[#This Row],[Point for Severe Housing]]+Table2[[#This Row],[Point for 25% of Renters w/ AMI &lt;=30%]]+Table2[[#This Row],[Point for LIHTC Ratio]]</f>
        <v>4</v>
      </c>
      <c r="C333" s="3">
        <v>0.9</v>
      </c>
      <c r="D333">
        <v>1</v>
      </c>
      <c r="E333" s="9">
        <v>0.5</v>
      </c>
      <c r="F333">
        <v>1</v>
      </c>
      <c r="G333" s="9">
        <v>0.66669999999999996</v>
      </c>
      <c r="H333">
        <v>1</v>
      </c>
      <c r="I333" s="12">
        <f>_xlfn.XLOOKUP(Table2[[#This Row],[placename]],Table1[placename],Table1[Column1])</f>
        <v>0</v>
      </c>
      <c r="J333">
        <v>1</v>
      </c>
    </row>
    <row r="334" spans="1:10" x14ac:dyDescent="0.25">
      <c r="A334" t="s">
        <v>152</v>
      </c>
      <c r="B334">
        <f>Table2[[#This Row],[Point for Rent Burdened]]+Table2[[#This Row],[Point for Severe Housing]]+Table2[[#This Row],[Point for 25% of Renters w/ AMI &lt;=30%]]+Table2[[#This Row],[Point for LIHTC Ratio]]</f>
        <v>3</v>
      </c>
      <c r="C334" s="3">
        <v>0.62109999999999999</v>
      </c>
      <c r="D334">
        <v>1</v>
      </c>
      <c r="E334" s="9">
        <v>0.31580000000000003</v>
      </c>
      <c r="F334">
        <v>1</v>
      </c>
      <c r="G334" s="9">
        <v>0.47370000000000001</v>
      </c>
      <c r="H334">
        <v>1</v>
      </c>
      <c r="I334" s="12">
        <f>_xlfn.XLOOKUP(Table2[[#This Row],[placename]],Table1[placename],Table1[Column1])</f>
        <v>19.753086419753085</v>
      </c>
      <c r="J334">
        <v>0</v>
      </c>
    </row>
    <row r="335" spans="1:10" x14ac:dyDescent="0.25">
      <c r="A335" t="s">
        <v>312</v>
      </c>
      <c r="B335">
        <f>Table2[[#This Row],[Point for Rent Burdened]]+Table2[[#This Row],[Point for Severe Housing]]+Table2[[#This Row],[Point for 25% of Renters w/ AMI &lt;=30%]]+Table2[[#This Row],[Point for LIHTC Ratio]]</f>
        <v>3</v>
      </c>
      <c r="C335" s="3">
        <v>0.46210000000000001</v>
      </c>
      <c r="D335">
        <v>1</v>
      </c>
      <c r="E335" s="9">
        <v>0.2467</v>
      </c>
      <c r="F335">
        <v>0</v>
      </c>
      <c r="G335" s="9">
        <v>0.27860000000000001</v>
      </c>
      <c r="H335">
        <v>1</v>
      </c>
      <c r="I335" s="12">
        <f>_xlfn.XLOOKUP(Table2[[#This Row],[placename]],Table1[placename],Table1[Column1])</f>
        <v>0</v>
      </c>
      <c r="J335">
        <v>1</v>
      </c>
    </row>
    <row r="336" spans="1:10" x14ac:dyDescent="0.25">
      <c r="A336" t="s">
        <v>127</v>
      </c>
      <c r="B336">
        <f>Table2[[#This Row],[Point for Rent Burdened]]+Table2[[#This Row],[Point for Severe Housing]]+Table2[[#This Row],[Point for 25% of Renters w/ AMI &lt;=30%]]+Table2[[#This Row],[Point for LIHTC Ratio]]</f>
        <v>3</v>
      </c>
      <c r="C336" s="3">
        <v>0.66159999999999997</v>
      </c>
      <c r="D336">
        <v>1</v>
      </c>
      <c r="E336" s="9">
        <v>0.31819999999999998</v>
      </c>
      <c r="F336">
        <v>1</v>
      </c>
      <c r="G336" s="9">
        <v>0.59599999999999997</v>
      </c>
      <c r="H336">
        <v>1</v>
      </c>
      <c r="I336" s="12">
        <f>_xlfn.XLOOKUP(Table2[[#This Row],[placename]],Table1[placename],Table1[Column1])</f>
        <v>29.839572192513369</v>
      </c>
      <c r="J336">
        <v>0</v>
      </c>
    </row>
    <row r="337" spans="1:10" x14ac:dyDescent="0.25">
      <c r="A337" t="s">
        <v>146</v>
      </c>
      <c r="B337">
        <f>Table2[[#This Row],[Point for Rent Burdened]]+Table2[[#This Row],[Point for Severe Housing]]+Table2[[#This Row],[Point for 25% of Renters w/ AMI &lt;=30%]]+Table2[[#This Row],[Point for LIHTC Ratio]]</f>
        <v>2</v>
      </c>
      <c r="C337" s="3">
        <v>0.3</v>
      </c>
      <c r="D337">
        <v>0</v>
      </c>
      <c r="E337" s="9">
        <v>0.1</v>
      </c>
      <c r="F337">
        <v>0</v>
      </c>
      <c r="G337" s="9">
        <v>0.5</v>
      </c>
      <c r="H337">
        <v>1</v>
      </c>
      <c r="I337" s="12">
        <f>_xlfn.XLOOKUP(Table2[[#This Row],[placename]],Table1[placename],Table1[Column1])</f>
        <v>0</v>
      </c>
      <c r="J337">
        <v>1</v>
      </c>
    </row>
    <row r="338" spans="1:10" x14ac:dyDescent="0.25">
      <c r="A338" t="s">
        <v>313</v>
      </c>
      <c r="B338">
        <f>Table2[[#This Row],[Point for Rent Burdened]]+Table2[[#This Row],[Point for Severe Housing]]+Table2[[#This Row],[Point for 25% of Renters w/ AMI &lt;=30%]]+Table2[[#This Row],[Point for LIHTC Ratio]]</f>
        <v>2</v>
      </c>
      <c r="C338" s="3">
        <v>0.4254</v>
      </c>
      <c r="D338">
        <v>1</v>
      </c>
      <c r="E338" s="9">
        <v>0.17760000000000001</v>
      </c>
      <c r="F338">
        <v>0</v>
      </c>
      <c r="G338" s="9">
        <v>0.27629999999999999</v>
      </c>
      <c r="H338">
        <v>1</v>
      </c>
      <c r="I338" s="12">
        <f>_xlfn.XLOOKUP(Table2[[#This Row],[placename]],Table1[placename],Table1[Column1])</f>
        <v>16.107784431137727</v>
      </c>
      <c r="J338">
        <v>0</v>
      </c>
    </row>
    <row r="339" spans="1:10" x14ac:dyDescent="0.25">
      <c r="A339" t="s">
        <v>595</v>
      </c>
      <c r="B339">
        <f>Table2[[#This Row],[Point for Rent Burdened]]+Table2[[#This Row],[Point for Severe Housing]]+Table2[[#This Row],[Point for 25% of Renters w/ AMI &lt;=30%]]+Table2[[#This Row],[Point for LIHTC Ratio]]</f>
        <v>1</v>
      </c>
      <c r="C339" s="3">
        <v>0.4</v>
      </c>
      <c r="D339">
        <v>0</v>
      </c>
      <c r="E339" s="9">
        <v>0.08</v>
      </c>
      <c r="F339">
        <v>0</v>
      </c>
      <c r="G339" s="9">
        <v>0.08</v>
      </c>
      <c r="H339">
        <v>0</v>
      </c>
      <c r="I339" s="12">
        <f>_xlfn.XLOOKUP(Table2[[#This Row],[placename]],Table1[placename],Table1[Column1])</f>
        <v>0</v>
      </c>
      <c r="J339">
        <v>1</v>
      </c>
    </row>
    <row r="340" spans="1:10" x14ac:dyDescent="0.25">
      <c r="A340" t="s">
        <v>114</v>
      </c>
      <c r="B340">
        <f>Table2[[#This Row],[Point for Rent Burdened]]+Table2[[#This Row],[Point for Severe Housing]]+Table2[[#This Row],[Point for 25% of Renters w/ AMI &lt;=30%]]+Table2[[#This Row],[Point for LIHTC Ratio]]</f>
        <v>4</v>
      </c>
      <c r="C340" s="3">
        <v>0.81820000000000004</v>
      </c>
      <c r="D340">
        <v>1</v>
      </c>
      <c r="E340" s="9">
        <v>0.81820000000000004</v>
      </c>
      <c r="F340">
        <v>1</v>
      </c>
      <c r="G340" s="9">
        <v>0.81820000000000004</v>
      </c>
      <c r="H340">
        <v>1</v>
      </c>
      <c r="I340" s="12">
        <f>_xlfn.XLOOKUP(Table2[[#This Row],[placename]],Table1[placename],Table1[Column1])</f>
        <v>0</v>
      </c>
      <c r="J340">
        <v>1</v>
      </c>
    </row>
    <row r="341" spans="1:10" x14ac:dyDescent="0.25">
      <c r="A341" t="s">
        <v>351</v>
      </c>
      <c r="B341">
        <f>Table2[[#This Row],[Point for Rent Burdened]]+Table2[[#This Row],[Point for Severe Housing]]+Table2[[#This Row],[Point for 25% of Renters w/ AMI &lt;=30%]]+Table2[[#This Row],[Point for LIHTC Ratio]]</f>
        <v>4</v>
      </c>
      <c r="C341" s="3">
        <v>0.55000000000000004</v>
      </c>
      <c r="D341">
        <v>1</v>
      </c>
      <c r="E341" s="9">
        <v>0.375</v>
      </c>
      <c r="F341">
        <v>1</v>
      </c>
      <c r="G341" s="9">
        <v>0.25</v>
      </c>
      <c r="H341">
        <v>1</v>
      </c>
      <c r="I341" s="12">
        <f>_xlfn.XLOOKUP(Table2[[#This Row],[placename]],Table1[placename],Table1[Column1])</f>
        <v>0</v>
      </c>
      <c r="J341">
        <v>1</v>
      </c>
    </row>
    <row r="342" spans="1:10" x14ac:dyDescent="0.25">
      <c r="A342" t="s">
        <v>469</v>
      </c>
      <c r="B342">
        <f>Table2[[#This Row],[Point for Rent Burdened]]+Table2[[#This Row],[Point for Severe Housing]]+Table2[[#This Row],[Point for 25% of Renters w/ AMI &lt;=30%]]+Table2[[#This Row],[Point for LIHTC Ratio]]</f>
        <v>1</v>
      </c>
      <c r="C342" s="3">
        <v>0.4375</v>
      </c>
      <c r="D342">
        <v>1</v>
      </c>
      <c r="E342" s="9">
        <v>0.22919999999999999</v>
      </c>
      <c r="F342">
        <v>0</v>
      </c>
      <c r="G342" s="9">
        <v>0.16669999999999999</v>
      </c>
      <c r="H342">
        <v>0</v>
      </c>
      <c r="I342" s="12">
        <f>_xlfn.XLOOKUP(Table2[[#This Row],[placename]],Table1[placename],Table1[Column1])</f>
        <v>22.857142857142858</v>
      </c>
      <c r="J342">
        <v>0</v>
      </c>
    </row>
    <row r="343" spans="1:10" x14ac:dyDescent="0.25">
      <c r="A343" t="s">
        <v>569</v>
      </c>
      <c r="B343">
        <f>Table2[[#This Row],[Point for Rent Burdened]]+Table2[[#This Row],[Point for Severe Housing]]+Table2[[#This Row],[Point for 25% of Renters w/ AMI &lt;=30%]]+Table2[[#This Row],[Point for LIHTC Ratio]]</f>
        <v>0</v>
      </c>
      <c r="C343" s="3">
        <v>0.37740000000000001</v>
      </c>
      <c r="D343">
        <v>0</v>
      </c>
      <c r="E343" s="9">
        <v>9.4299999999999995E-2</v>
      </c>
      <c r="F343">
        <v>0</v>
      </c>
      <c r="G343" s="9">
        <v>0.1038</v>
      </c>
      <c r="H343">
        <v>0</v>
      </c>
      <c r="I343" s="12">
        <f>_xlfn.XLOOKUP(Table2[[#This Row],[placename]],Table1[placename],Table1[Column1])</f>
        <v>26.451612903225808</v>
      </c>
      <c r="J343">
        <v>0</v>
      </c>
    </row>
    <row r="344" spans="1:10" x14ac:dyDescent="0.25">
      <c r="A344" t="s">
        <v>262</v>
      </c>
      <c r="B344">
        <f>Table2[[#This Row],[Point for Rent Burdened]]+Table2[[#This Row],[Point for Severe Housing]]+Table2[[#This Row],[Point for 25% of Renters w/ AMI &lt;=30%]]+Table2[[#This Row],[Point for LIHTC Ratio]]</f>
        <v>1</v>
      </c>
      <c r="C344" s="3">
        <v>0.32</v>
      </c>
      <c r="D344">
        <v>0</v>
      </c>
      <c r="E344" s="9">
        <v>0.1333</v>
      </c>
      <c r="F344">
        <v>0</v>
      </c>
      <c r="G344" s="9">
        <v>0.33329999999999999</v>
      </c>
      <c r="H344">
        <v>1</v>
      </c>
      <c r="I344" s="12">
        <f>_xlfn.XLOOKUP(Table2[[#This Row],[placename]],Table1[placename],Table1[Column1])</f>
        <v>55.555555555555557</v>
      </c>
      <c r="J344">
        <v>0</v>
      </c>
    </row>
    <row r="345" spans="1:10" x14ac:dyDescent="0.25">
      <c r="A345" t="s">
        <v>433</v>
      </c>
      <c r="B345">
        <f>Table2[[#This Row],[Point for Rent Burdened]]+Table2[[#This Row],[Point for Severe Housing]]+Table2[[#This Row],[Point for 25% of Renters w/ AMI &lt;=30%]]+Table2[[#This Row],[Point for LIHTC Ratio]]</f>
        <v>1</v>
      </c>
      <c r="C345" s="3">
        <v>0.37480000000000002</v>
      </c>
      <c r="D345">
        <v>0</v>
      </c>
      <c r="E345" s="9">
        <v>0.40560000000000002</v>
      </c>
      <c r="F345">
        <v>1</v>
      </c>
      <c r="G345" s="9">
        <v>0.1958</v>
      </c>
      <c r="H345">
        <v>0</v>
      </c>
      <c r="I345" s="12">
        <f>_xlfn.XLOOKUP(Table2[[#This Row],[placename]],Table1[placename],Table1[Column1])</f>
        <v>36</v>
      </c>
      <c r="J345">
        <v>0</v>
      </c>
    </row>
    <row r="346" spans="1:10" x14ac:dyDescent="0.25">
      <c r="A346" t="s">
        <v>190</v>
      </c>
      <c r="B346">
        <f>Table2[[#This Row],[Point for Rent Burdened]]+Table2[[#This Row],[Point for Severe Housing]]+Table2[[#This Row],[Point for 25% of Renters w/ AMI &lt;=30%]]+Table2[[#This Row],[Point for LIHTC Ratio]]</f>
        <v>2</v>
      </c>
      <c r="C346" s="3">
        <v>0.16</v>
      </c>
      <c r="D346">
        <v>0</v>
      </c>
      <c r="E346" s="9">
        <v>0.16</v>
      </c>
      <c r="F346">
        <v>0</v>
      </c>
      <c r="G346" s="9">
        <v>0.4</v>
      </c>
      <c r="H346">
        <v>1</v>
      </c>
      <c r="I346" s="12">
        <f>_xlfn.XLOOKUP(Table2[[#This Row],[placename]],Table1[placename],Table1[Column1])</f>
        <v>0</v>
      </c>
      <c r="J346">
        <v>1</v>
      </c>
    </row>
    <row r="347" spans="1:10" x14ac:dyDescent="0.25">
      <c r="A347" t="s">
        <v>714</v>
      </c>
      <c r="B347">
        <f>Table2[[#This Row],[Point for Rent Burdened]]+Table2[[#This Row],[Point for Severe Housing]]+Table2[[#This Row],[Point for 25% of Renters w/ AMI &lt;=30%]]+Table2[[#This Row],[Point for LIHTC Ratio]]</f>
        <v>1</v>
      </c>
      <c r="C347" s="3">
        <v>0</v>
      </c>
      <c r="D347">
        <v>0</v>
      </c>
      <c r="E347" s="9">
        <v>0</v>
      </c>
      <c r="F347">
        <v>0</v>
      </c>
      <c r="G347" s="9">
        <v>0</v>
      </c>
      <c r="H347">
        <v>0</v>
      </c>
      <c r="I347" s="12">
        <v>0</v>
      </c>
      <c r="J347">
        <v>1</v>
      </c>
    </row>
    <row r="348" spans="1:10" x14ac:dyDescent="0.25">
      <c r="A348" t="s">
        <v>225</v>
      </c>
      <c r="B348">
        <f>Table2[[#This Row],[Point for Rent Burdened]]+Table2[[#This Row],[Point for Severe Housing]]+Table2[[#This Row],[Point for 25% of Renters w/ AMI &lt;=30%]]+Table2[[#This Row],[Point for LIHTC Ratio]]</f>
        <v>4</v>
      </c>
      <c r="C348" s="3">
        <v>0.70909999999999995</v>
      </c>
      <c r="D348">
        <v>1</v>
      </c>
      <c r="E348" s="9">
        <v>0.2727</v>
      </c>
      <c r="F348">
        <v>1</v>
      </c>
      <c r="G348" s="9">
        <v>0.36359999999999998</v>
      </c>
      <c r="H348">
        <v>1</v>
      </c>
      <c r="I348" s="12">
        <f>_xlfn.XLOOKUP(Table2[[#This Row],[placename]],Table1[placename],Table1[Column1])</f>
        <v>0</v>
      </c>
      <c r="J348">
        <v>1</v>
      </c>
    </row>
    <row r="349" spans="1:10" x14ac:dyDescent="0.25">
      <c r="A349" t="s">
        <v>406</v>
      </c>
      <c r="B349">
        <f>Table2[[#This Row],[Point for Rent Burdened]]+Table2[[#This Row],[Point for Severe Housing]]+Table2[[#This Row],[Point for 25% of Renters w/ AMI &lt;=30%]]+Table2[[#This Row],[Point for LIHTC Ratio]]</f>
        <v>0</v>
      </c>
      <c r="C349" s="3">
        <v>0.2838</v>
      </c>
      <c r="D349">
        <v>0</v>
      </c>
      <c r="E349" s="9">
        <v>0.18920000000000001</v>
      </c>
      <c r="F349">
        <v>0</v>
      </c>
      <c r="G349" s="9">
        <v>0.20660000000000001</v>
      </c>
      <c r="H349">
        <v>0</v>
      </c>
      <c r="I349" s="12">
        <f>_xlfn.XLOOKUP(Table2[[#This Row],[placename]],Table1[placename],Table1[Column1])</f>
        <v>23.323076923076925</v>
      </c>
      <c r="J349">
        <v>0</v>
      </c>
    </row>
    <row r="350" spans="1:10" x14ac:dyDescent="0.25">
      <c r="A350" t="s">
        <v>715</v>
      </c>
      <c r="B350">
        <f>Table2[[#This Row],[Point for Rent Burdened]]+Table2[[#This Row],[Point for Severe Housing]]+Table2[[#This Row],[Point for 25% of Renters w/ AMI &lt;=30%]]+Table2[[#This Row],[Point for LIHTC Ratio]]</f>
        <v>1</v>
      </c>
      <c r="C350" s="3">
        <v>0</v>
      </c>
      <c r="D350">
        <v>0</v>
      </c>
      <c r="E350" s="9">
        <v>0</v>
      </c>
      <c r="F350">
        <v>0</v>
      </c>
      <c r="G350" s="9">
        <v>0</v>
      </c>
      <c r="H350">
        <v>0</v>
      </c>
      <c r="I350" s="12">
        <v>0</v>
      </c>
      <c r="J350">
        <v>1</v>
      </c>
    </row>
    <row r="351" spans="1:10" x14ac:dyDescent="0.25">
      <c r="A351" t="s">
        <v>159</v>
      </c>
      <c r="B351">
        <f>Table2[[#This Row],[Point for Rent Burdened]]+Table2[[#This Row],[Point for Severe Housing]]+Table2[[#This Row],[Point for 25% of Renters w/ AMI &lt;=30%]]+Table2[[#This Row],[Point for LIHTC Ratio]]</f>
        <v>2</v>
      </c>
      <c r="C351" s="3">
        <v>0.40920000000000001</v>
      </c>
      <c r="D351">
        <v>0</v>
      </c>
      <c r="E351" s="9">
        <v>0.3448</v>
      </c>
      <c r="F351">
        <v>1</v>
      </c>
      <c r="G351" s="9">
        <v>0.44829999999999998</v>
      </c>
      <c r="H351">
        <v>1</v>
      </c>
      <c r="I351" s="12">
        <f>_xlfn.XLOOKUP(Table2[[#This Row],[placename]],Table1[placename],Table1[Column1])</f>
        <v>26.229508196721312</v>
      </c>
      <c r="J351">
        <v>0</v>
      </c>
    </row>
    <row r="352" spans="1:10" x14ac:dyDescent="0.25">
      <c r="A352" t="s">
        <v>120</v>
      </c>
      <c r="B352">
        <f>Table2[[#This Row],[Point for Rent Burdened]]+Table2[[#This Row],[Point for Severe Housing]]+Table2[[#This Row],[Point for 25% of Renters w/ AMI &lt;=30%]]+Table2[[#This Row],[Point for LIHTC Ratio]]</f>
        <v>4</v>
      </c>
      <c r="C352" s="3">
        <v>0.5333</v>
      </c>
      <c r="D352">
        <v>1</v>
      </c>
      <c r="E352" s="9">
        <v>0.26669999999999999</v>
      </c>
      <c r="F352">
        <v>1</v>
      </c>
      <c r="G352" s="9">
        <v>0.66669999999999996</v>
      </c>
      <c r="H352">
        <v>1</v>
      </c>
      <c r="I352" s="12">
        <f>_xlfn.XLOOKUP(Table2[[#This Row],[placename]],Table1[placename],Table1[Column1])</f>
        <v>0</v>
      </c>
      <c r="J352">
        <v>1</v>
      </c>
    </row>
    <row r="353" spans="1:10" x14ac:dyDescent="0.25">
      <c r="A353" t="s">
        <v>509</v>
      </c>
      <c r="B353">
        <f>Table2[[#This Row],[Point for Rent Burdened]]+Table2[[#This Row],[Point for Severe Housing]]+Table2[[#This Row],[Point for 25% of Renters w/ AMI &lt;=30%]]+Table2[[#This Row],[Point for LIHTC Ratio]]</f>
        <v>2</v>
      </c>
      <c r="C353" s="3">
        <v>0.41299999999999998</v>
      </c>
      <c r="D353">
        <v>1</v>
      </c>
      <c r="E353" s="9">
        <v>0.22459999999999999</v>
      </c>
      <c r="F353">
        <v>0</v>
      </c>
      <c r="G353" s="9">
        <v>0.13769999999999999</v>
      </c>
      <c r="H353">
        <v>0</v>
      </c>
      <c r="I353" s="12">
        <f>_xlfn.XLOOKUP(Table2[[#This Row],[placename]],Table1[placename],Table1[Column1])</f>
        <v>0</v>
      </c>
      <c r="J353">
        <v>1</v>
      </c>
    </row>
    <row r="354" spans="1:10" x14ac:dyDescent="0.25">
      <c r="A354" t="s">
        <v>172</v>
      </c>
      <c r="B354">
        <f>Table2[[#This Row],[Point for Rent Burdened]]+Table2[[#This Row],[Point for Severe Housing]]+Table2[[#This Row],[Point for 25% of Renters w/ AMI &lt;=30%]]+Table2[[#This Row],[Point for LIHTC Ratio]]</f>
        <v>3</v>
      </c>
      <c r="C354" s="3">
        <v>0.37140000000000001</v>
      </c>
      <c r="D354">
        <v>0</v>
      </c>
      <c r="E354" s="9">
        <v>0.28570000000000001</v>
      </c>
      <c r="F354">
        <v>1</v>
      </c>
      <c r="G354" s="9">
        <v>0.42859999999999998</v>
      </c>
      <c r="H354">
        <v>1</v>
      </c>
      <c r="I354" s="12">
        <f>_xlfn.XLOOKUP(Table2[[#This Row],[placename]],Table1[placename],Table1[Column1])</f>
        <v>0</v>
      </c>
      <c r="J354">
        <v>1</v>
      </c>
    </row>
    <row r="355" spans="1:10" x14ac:dyDescent="0.25">
      <c r="A355" t="s">
        <v>609</v>
      </c>
      <c r="B355">
        <f>Table2[[#This Row],[Point for Rent Burdened]]+Table2[[#This Row],[Point for Severe Housing]]+Table2[[#This Row],[Point for 25% of Renters w/ AMI &lt;=30%]]+Table2[[#This Row],[Point for LIHTC Ratio]]</f>
        <v>1</v>
      </c>
      <c r="C355" s="3">
        <v>6.6699999999999995E-2</v>
      </c>
      <c r="D355">
        <v>0</v>
      </c>
      <c r="E355" s="9">
        <v>6.6699999999999995E-2</v>
      </c>
      <c r="F355">
        <v>0</v>
      </c>
      <c r="G355" s="9">
        <v>6.6699999999999995E-2</v>
      </c>
      <c r="H355">
        <v>0</v>
      </c>
      <c r="I355" s="12">
        <f>_xlfn.XLOOKUP(Table2[[#This Row],[placename]],Table1[placename],Table1[Column1])</f>
        <v>0</v>
      </c>
      <c r="J355">
        <v>1</v>
      </c>
    </row>
    <row r="356" spans="1:10" x14ac:dyDescent="0.25">
      <c r="A356" t="s">
        <v>566</v>
      </c>
      <c r="B356">
        <f>Table2[[#This Row],[Point for Rent Burdened]]+Table2[[#This Row],[Point for Severe Housing]]+Table2[[#This Row],[Point for 25% of Renters w/ AMI &lt;=30%]]+Table2[[#This Row],[Point for LIHTC Ratio]]</f>
        <v>1</v>
      </c>
      <c r="C356" s="3">
        <v>0.2316</v>
      </c>
      <c r="D356">
        <v>0</v>
      </c>
      <c r="E356" s="9">
        <v>0.15790000000000001</v>
      </c>
      <c r="F356">
        <v>0</v>
      </c>
      <c r="G356" s="9">
        <v>0.1053</v>
      </c>
      <c r="H356">
        <v>0</v>
      </c>
      <c r="I356" s="12">
        <f>_xlfn.XLOOKUP(Table2[[#This Row],[placename]],Table1[placename],Table1[Column1])</f>
        <v>0</v>
      </c>
      <c r="J356">
        <v>1</v>
      </c>
    </row>
    <row r="357" spans="1:10" x14ac:dyDescent="0.25">
      <c r="A357" t="s">
        <v>716</v>
      </c>
      <c r="B357">
        <f>Table2[[#This Row],[Point for Rent Burdened]]+Table2[[#This Row],[Point for Severe Housing]]+Table2[[#This Row],[Point for 25% of Renters w/ AMI &lt;=30%]]+Table2[[#This Row],[Point for LIHTC Ratio]]</f>
        <v>1</v>
      </c>
      <c r="C357" s="3">
        <v>0</v>
      </c>
      <c r="D357">
        <v>0</v>
      </c>
      <c r="E357" s="9">
        <v>0</v>
      </c>
      <c r="F357">
        <v>0</v>
      </c>
      <c r="G357" s="9">
        <v>0</v>
      </c>
      <c r="H357">
        <v>0</v>
      </c>
      <c r="I357" s="12">
        <v>0</v>
      </c>
      <c r="J357">
        <v>1</v>
      </c>
    </row>
    <row r="358" spans="1:10" x14ac:dyDescent="0.25">
      <c r="A358" t="s">
        <v>421</v>
      </c>
      <c r="B358">
        <f>Table2[[#This Row],[Point for Rent Burdened]]+Table2[[#This Row],[Point for Severe Housing]]+Table2[[#This Row],[Point for 25% of Renters w/ AMI &lt;=30%]]+Table2[[#This Row],[Point for LIHTC Ratio]]</f>
        <v>1</v>
      </c>
      <c r="C358" s="3">
        <v>0.2</v>
      </c>
      <c r="D358">
        <v>0</v>
      </c>
      <c r="E358" s="9">
        <v>0.2</v>
      </c>
      <c r="F358">
        <v>0</v>
      </c>
      <c r="G358" s="9">
        <v>0.2</v>
      </c>
      <c r="H358">
        <v>0</v>
      </c>
      <c r="I358" s="12">
        <f>_xlfn.XLOOKUP(Table2[[#This Row],[placename]],Table1[placename],Table1[Column1])</f>
        <v>0</v>
      </c>
      <c r="J358">
        <v>1</v>
      </c>
    </row>
    <row r="359" spans="1:10" x14ac:dyDescent="0.25">
      <c r="A359" t="s">
        <v>246</v>
      </c>
      <c r="B359">
        <f>Table2[[#This Row],[Point for Rent Burdened]]+Table2[[#This Row],[Point for Severe Housing]]+Table2[[#This Row],[Point for 25% of Renters w/ AMI &lt;=30%]]+Table2[[#This Row],[Point for LIHTC Ratio]]</f>
        <v>2</v>
      </c>
      <c r="C359" s="3">
        <v>0.32400000000000001</v>
      </c>
      <c r="D359">
        <v>0</v>
      </c>
      <c r="E359" s="9">
        <v>0.19650000000000001</v>
      </c>
      <c r="F359">
        <v>0</v>
      </c>
      <c r="G359" s="9">
        <v>0.33910000000000001</v>
      </c>
      <c r="H359">
        <v>1</v>
      </c>
      <c r="I359" s="12">
        <f>_xlfn.XLOOKUP(Table2[[#This Row],[placename]],Table1[placename],Table1[Column1])</f>
        <v>12.805280528052807</v>
      </c>
      <c r="J359">
        <v>1</v>
      </c>
    </row>
    <row r="360" spans="1:10" x14ac:dyDescent="0.25">
      <c r="A360" t="s">
        <v>717</v>
      </c>
      <c r="B360">
        <f>Table2[[#This Row],[Point for Rent Burdened]]+Table2[[#This Row],[Point for Severe Housing]]+Table2[[#This Row],[Point for 25% of Renters w/ AMI &lt;=30%]]+Table2[[#This Row],[Point for LIHTC Ratio]]</f>
        <v>1</v>
      </c>
      <c r="C360" s="3">
        <v>0</v>
      </c>
      <c r="D360">
        <v>0</v>
      </c>
      <c r="E360" s="9">
        <v>0</v>
      </c>
      <c r="F360">
        <v>0</v>
      </c>
      <c r="G360" s="9">
        <v>0</v>
      </c>
      <c r="H360">
        <v>0</v>
      </c>
      <c r="I360" s="12">
        <f>_xlfn.XLOOKUP(Table2[[#This Row],[placename]],Table1[placename],Table1[Column1])</f>
        <v>0</v>
      </c>
      <c r="J360">
        <v>1</v>
      </c>
    </row>
    <row r="361" spans="1:10" x14ac:dyDescent="0.25">
      <c r="A361" t="s">
        <v>279</v>
      </c>
      <c r="B361">
        <f>Table2[[#This Row],[Point for Rent Burdened]]+Table2[[#This Row],[Point for Severe Housing]]+Table2[[#This Row],[Point for 25% of Renters w/ AMI &lt;=30%]]+Table2[[#This Row],[Point for LIHTC Ratio]]</f>
        <v>1</v>
      </c>
      <c r="C361" s="3">
        <v>0.35560000000000003</v>
      </c>
      <c r="D361">
        <v>0</v>
      </c>
      <c r="E361" s="9">
        <v>0.1389</v>
      </c>
      <c r="F361">
        <v>0</v>
      </c>
      <c r="G361" s="9">
        <v>0.30559999999999998</v>
      </c>
      <c r="H361">
        <v>1</v>
      </c>
      <c r="I361" s="12">
        <f>_xlfn.XLOOKUP(Table2[[#This Row],[placename]],Table1[placename],Table1[Column1])</f>
        <v>34.4</v>
      </c>
      <c r="J361">
        <v>0</v>
      </c>
    </row>
    <row r="362" spans="1:10" x14ac:dyDescent="0.25">
      <c r="A362" t="s">
        <v>239</v>
      </c>
      <c r="B362">
        <f>Table2[[#This Row],[Point for Rent Burdened]]+Table2[[#This Row],[Point for Severe Housing]]+Table2[[#This Row],[Point for 25% of Renters w/ AMI &lt;=30%]]+Table2[[#This Row],[Point for LIHTC Ratio]]</f>
        <v>3</v>
      </c>
      <c r="C362" s="3">
        <v>0.40400000000000003</v>
      </c>
      <c r="D362">
        <v>0</v>
      </c>
      <c r="E362" s="9">
        <v>0.27879999999999999</v>
      </c>
      <c r="F362">
        <v>1</v>
      </c>
      <c r="G362" s="9">
        <v>0.34360000000000002</v>
      </c>
      <c r="H362">
        <v>1</v>
      </c>
      <c r="I362" s="12">
        <f>_xlfn.XLOOKUP(Table2[[#This Row],[placename]],Table1[placename],Table1[Column1])</f>
        <v>10.210843373493976</v>
      </c>
      <c r="J362">
        <v>1</v>
      </c>
    </row>
    <row r="363" spans="1:10" x14ac:dyDescent="0.25">
      <c r="A363" t="s">
        <v>153</v>
      </c>
      <c r="B363">
        <f>Table2[[#This Row],[Point for Rent Burdened]]+Table2[[#This Row],[Point for Severe Housing]]+Table2[[#This Row],[Point for 25% of Renters w/ AMI &lt;=30%]]+Table2[[#This Row],[Point for LIHTC Ratio]]</f>
        <v>4</v>
      </c>
      <c r="C363" s="3">
        <v>0.54710000000000003</v>
      </c>
      <c r="D363">
        <v>1</v>
      </c>
      <c r="E363" s="9">
        <v>0.4118</v>
      </c>
      <c r="F363">
        <v>1</v>
      </c>
      <c r="G363" s="9">
        <v>0.47060000000000002</v>
      </c>
      <c r="H363">
        <v>1</v>
      </c>
      <c r="I363" s="12">
        <f>_xlfn.XLOOKUP(Table2[[#This Row],[placename]],Table1[placename],Table1[Column1])</f>
        <v>0</v>
      </c>
      <c r="J363">
        <v>1</v>
      </c>
    </row>
    <row r="364" spans="1:10" x14ac:dyDescent="0.25">
      <c r="A364" t="s">
        <v>252</v>
      </c>
      <c r="B364">
        <f>Table2[[#This Row],[Point for Rent Burdened]]+Table2[[#This Row],[Point for Severe Housing]]+Table2[[#This Row],[Point for 25% of Renters w/ AMI &lt;=30%]]+Table2[[#This Row],[Point for LIHTC Ratio]]</f>
        <v>4</v>
      </c>
      <c r="C364" s="3">
        <v>0.6</v>
      </c>
      <c r="D364">
        <v>1</v>
      </c>
      <c r="E364" s="9">
        <v>0.33329999999999999</v>
      </c>
      <c r="F364">
        <v>1</v>
      </c>
      <c r="G364" s="9">
        <v>0.33329999999999999</v>
      </c>
      <c r="H364">
        <v>1</v>
      </c>
      <c r="I364" s="12">
        <f>_xlfn.XLOOKUP(Table2[[#This Row],[placename]],Table1[placename],Table1[Column1])</f>
        <v>0</v>
      </c>
      <c r="J364">
        <v>1</v>
      </c>
    </row>
    <row r="365" spans="1:10" x14ac:dyDescent="0.25">
      <c r="A365" t="s">
        <v>660</v>
      </c>
      <c r="B365">
        <f>Table2[[#This Row],[Point for Rent Burdened]]+Table2[[#This Row],[Point for Severe Housing]]+Table2[[#This Row],[Point for 25% of Renters w/ AMI &lt;=30%]]+Table2[[#This Row],[Point for LIHTC Ratio]]</f>
        <v>2</v>
      </c>
      <c r="C365" s="3">
        <v>0.93330000000000002</v>
      </c>
      <c r="D365">
        <v>1</v>
      </c>
      <c r="E365" s="9">
        <v>5.33E-2</v>
      </c>
      <c r="F365">
        <v>0</v>
      </c>
      <c r="G365" s="9">
        <v>0</v>
      </c>
      <c r="H365">
        <v>0</v>
      </c>
      <c r="I365" s="12">
        <f>_xlfn.XLOOKUP(Table2[[#This Row],[placename]],Table1[placename],Table1[Column1])</f>
        <v>0</v>
      </c>
      <c r="J365">
        <v>1</v>
      </c>
    </row>
    <row r="366" spans="1:10" x14ac:dyDescent="0.25">
      <c r="A366" t="s">
        <v>765</v>
      </c>
      <c r="B366">
        <f>Table2[[#This Row],[Point for Rent Burdened]]+Table2[[#This Row],[Point for Severe Housing]]+Table2[[#This Row],[Point for 25% of Renters w/ AMI &lt;=30%]]+Table2[[#This Row],[Point for LIHTC Ratio]]</f>
        <v>1</v>
      </c>
      <c r="C366" s="3" t="s">
        <v>827</v>
      </c>
      <c r="D366">
        <v>0</v>
      </c>
      <c r="E366" s="9" t="s">
        <v>827</v>
      </c>
      <c r="F366">
        <v>0</v>
      </c>
      <c r="G366" s="9" t="s">
        <v>827</v>
      </c>
      <c r="H366">
        <v>0</v>
      </c>
      <c r="I366" s="12">
        <v>0</v>
      </c>
      <c r="J366">
        <v>1</v>
      </c>
    </row>
    <row r="367" spans="1:10" x14ac:dyDescent="0.25">
      <c r="A367" t="s">
        <v>296</v>
      </c>
      <c r="B367">
        <f>Table2[[#This Row],[Point for Rent Burdened]]+Table2[[#This Row],[Point for Severe Housing]]+Table2[[#This Row],[Point for 25% of Renters w/ AMI &lt;=30%]]+Table2[[#This Row],[Point for LIHTC Ratio]]</f>
        <v>2</v>
      </c>
      <c r="C367" s="3">
        <v>0.33860000000000001</v>
      </c>
      <c r="D367">
        <v>0</v>
      </c>
      <c r="E367" s="9">
        <v>0.1804</v>
      </c>
      <c r="F367">
        <v>0</v>
      </c>
      <c r="G367" s="9">
        <v>0.29430000000000001</v>
      </c>
      <c r="H367">
        <v>1</v>
      </c>
      <c r="I367" s="12">
        <f>_xlfn.XLOOKUP(Table2[[#This Row],[placename]],Table1[placename],Table1[Column1])</f>
        <v>5.8536585365853666</v>
      </c>
      <c r="J367">
        <v>1</v>
      </c>
    </row>
    <row r="368" spans="1:10" x14ac:dyDescent="0.25">
      <c r="A368" t="s">
        <v>587</v>
      </c>
      <c r="B368">
        <f>Table2[[#This Row],[Point for Rent Burdened]]+Table2[[#This Row],[Point for Severe Housing]]+Table2[[#This Row],[Point for 25% of Renters w/ AMI &lt;=30%]]+Table2[[#This Row],[Point for LIHTC Ratio]]</f>
        <v>1</v>
      </c>
      <c r="C368" s="3">
        <v>8.8900000000000007E-2</v>
      </c>
      <c r="D368">
        <v>0</v>
      </c>
      <c r="E368" s="9">
        <v>8.8900000000000007E-2</v>
      </c>
      <c r="F368">
        <v>0</v>
      </c>
      <c r="G368" s="9">
        <v>8.8900000000000007E-2</v>
      </c>
      <c r="H368">
        <v>0</v>
      </c>
      <c r="I368" s="12">
        <f>_xlfn.XLOOKUP(Table2[[#This Row],[placename]],Table1[placename],Table1[Column1])</f>
        <v>0</v>
      </c>
      <c r="J368">
        <v>1</v>
      </c>
    </row>
    <row r="369" spans="1:10" x14ac:dyDescent="0.25">
      <c r="A369" t="s">
        <v>104</v>
      </c>
      <c r="B369">
        <f>Table2[[#This Row],[Point for Rent Burdened]]+Table2[[#This Row],[Point for Severe Housing]]+Table2[[#This Row],[Point for 25% of Renters w/ AMI &lt;=30%]]+Table2[[#This Row],[Point for LIHTC Ratio]]</f>
        <v>4</v>
      </c>
      <c r="C369" s="3">
        <v>1</v>
      </c>
      <c r="D369">
        <v>1</v>
      </c>
      <c r="E369" s="9">
        <v>1</v>
      </c>
      <c r="F369">
        <v>1</v>
      </c>
      <c r="G369" s="9">
        <v>1</v>
      </c>
      <c r="H369">
        <v>1</v>
      </c>
      <c r="I369" s="12">
        <f>_xlfn.XLOOKUP(Table2[[#This Row],[placename]],Table1[placename],Table1[Column1])</f>
        <v>0</v>
      </c>
      <c r="J369">
        <v>1</v>
      </c>
    </row>
    <row r="370" spans="1:10" x14ac:dyDescent="0.25">
      <c r="A370" t="s">
        <v>654</v>
      </c>
      <c r="B370">
        <f>Table2[[#This Row],[Point for Rent Burdened]]+Table2[[#This Row],[Point for Severe Housing]]+Table2[[#This Row],[Point for 25% of Renters w/ AMI &lt;=30%]]+Table2[[#This Row],[Point for LIHTC Ratio]]</f>
        <v>2</v>
      </c>
      <c r="C370" s="3">
        <v>0.48</v>
      </c>
      <c r="D370">
        <v>1</v>
      </c>
      <c r="E370" s="9">
        <v>0.1467</v>
      </c>
      <c r="F370">
        <v>0</v>
      </c>
      <c r="G370" s="9">
        <v>0</v>
      </c>
      <c r="H370">
        <v>0</v>
      </c>
      <c r="I370" s="12">
        <f>_xlfn.XLOOKUP(Table2[[#This Row],[placename]],Table1[placename],Table1[Column1])</f>
        <v>0</v>
      </c>
      <c r="J370">
        <v>1</v>
      </c>
    </row>
    <row r="371" spans="1:10" x14ac:dyDescent="0.25">
      <c r="A371" t="s">
        <v>475</v>
      </c>
      <c r="B371">
        <f>Table2[[#This Row],[Point for Rent Burdened]]+Table2[[#This Row],[Point for Severe Housing]]+Table2[[#This Row],[Point for 25% of Renters w/ AMI &lt;=30%]]+Table2[[#This Row],[Point for LIHTC Ratio]]</f>
        <v>1</v>
      </c>
      <c r="C371" s="3">
        <v>0.1333</v>
      </c>
      <c r="D371">
        <v>0</v>
      </c>
      <c r="E371" s="9">
        <v>0.16669999999999999</v>
      </c>
      <c r="F371">
        <v>0</v>
      </c>
      <c r="G371" s="9">
        <v>0.16669999999999999</v>
      </c>
      <c r="H371">
        <v>0</v>
      </c>
      <c r="I371" s="12">
        <f>_xlfn.XLOOKUP(Table2[[#This Row],[placename]],Table1[placename],Table1[Column1])</f>
        <v>0</v>
      </c>
      <c r="J371">
        <v>1</v>
      </c>
    </row>
    <row r="372" spans="1:10" x14ac:dyDescent="0.25">
      <c r="A372" t="s">
        <v>555</v>
      </c>
      <c r="B372">
        <f>Table2[[#This Row],[Point for Rent Burdened]]+Table2[[#This Row],[Point for Severe Housing]]+Table2[[#This Row],[Point for 25% of Renters w/ AMI &lt;=30%]]+Table2[[#This Row],[Point for LIHTC Ratio]]</f>
        <v>2</v>
      </c>
      <c r="C372" s="3">
        <v>0.34289999999999998</v>
      </c>
      <c r="D372">
        <v>0</v>
      </c>
      <c r="E372" s="9">
        <v>0.42859999999999998</v>
      </c>
      <c r="F372">
        <v>1</v>
      </c>
      <c r="G372" s="9">
        <v>0.1143</v>
      </c>
      <c r="H372">
        <v>0</v>
      </c>
      <c r="I372" s="12">
        <f>_xlfn.XLOOKUP(Table2[[#This Row],[placename]],Table1[placename],Table1[Column1])</f>
        <v>0</v>
      </c>
      <c r="J372">
        <v>1</v>
      </c>
    </row>
    <row r="373" spans="1:10" x14ac:dyDescent="0.25">
      <c r="A373" t="s">
        <v>304</v>
      </c>
      <c r="B373">
        <f>Table2[[#This Row],[Point for Rent Burdened]]+Table2[[#This Row],[Point for Severe Housing]]+Table2[[#This Row],[Point for 25% of Renters w/ AMI &lt;=30%]]+Table2[[#This Row],[Point for LIHTC Ratio]]</f>
        <v>4</v>
      </c>
      <c r="C373" s="3">
        <v>0.45710000000000001</v>
      </c>
      <c r="D373">
        <v>1</v>
      </c>
      <c r="E373" s="9">
        <v>0.28570000000000001</v>
      </c>
      <c r="F373">
        <v>1</v>
      </c>
      <c r="G373" s="9">
        <v>0.28570000000000001</v>
      </c>
      <c r="H373">
        <v>1</v>
      </c>
      <c r="I373" s="12">
        <f>_xlfn.XLOOKUP(Table2[[#This Row],[placename]],Table1[placename],Table1[Column1])</f>
        <v>0</v>
      </c>
      <c r="J373">
        <v>1</v>
      </c>
    </row>
    <row r="374" spans="1:10" x14ac:dyDescent="0.25">
      <c r="A374" t="s">
        <v>105</v>
      </c>
      <c r="B374">
        <f>Table2[[#This Row],[Point for Rent Burdened]]+Table2[[#This Row],[Point for Severe Housing]]+Table2[[#This Row],[Point for 25% of Renters w/ AMI &lt;=30%]]+Table2[[#This Row],[Point for LIHTC Ratio]]</f>
        <v>4</v>
      </c>
      <c r="C374" s="3">
        <v>1</v>
      </c>
      <c r="D374">
        <v>1</v>
      </c>
      <c r="E374" s="9">
        <v>1</v>
      </c>
      <c r="F374">
        <v>1</v>
      </c>
      <c r="G374" s="9">
        <v>1</v>
      </c>
      <c r="H374">
        <v>1</v>
      </c>
      <c r="I374" s="12">
        <f>_xlfn.XLOOKUP(Table2[[#This Row],[placename]],Table1[placename],Table1[Column1])</f>
        <v>0</v>
      </c>
      <c r="J374">
        <v>1</v>
      </c>
    </row>
    <row r="375" spans="1:10" x14ac:dyDescent="0.25">
      <c r="A375" t="s">
        <v>516</v>
      </c>
      <c r="B375">
        <f>Table2[[#This Row],[Point for Rent Burdened]]+Table2[[#This Row],[Point for Severe Housing]]+Table2[[#This Row],[Point for 25% of Renters w/ AMI &lt;=30%]]+Table2[[#This Row],[Point for LIHTC Ratio]]</f>
        <v>2</v>
      </c>
      <c r="C375" s="3">
        <v>0.6</v>
      </c>
      <c r="D375">
        <v>1</v>
      </c>
      <c r="E375" s="9">
        <v>0.1333</v>
      </c>
      <c r="F375">
        <v>0</v>
      </c>
      <c r="G375" s="9">
        <v>0.1333</v>
      </c>
      <c r="H375">
        <v>0</v>
      </c>
      <c r="I375" s="12">
        <f>_xlfn.XLOOKUP(Table2[[#This Row],[placename]],Table1[placename],Table1[Column1])</f>
        <v>0</v>
      </c>
      <c r="J375">
        <v>1</v>
      </c>
    </row>
    <row r="376" spans="1:10" x14ac:dyDescent="0.25">
      <c r="A376" t="s">
        <v>668</v>
      </c>
      <c r="B376">
        <f>Table2[[#This Row],[Point for Rent Burdened]]+Table2[[#This Row],[Point for Severe Housing]]+Table2[[#This Row],[Point for 25% of Renters w/ AMI &lt;=30%]]+Table2[[#This Row],[Point for LIHTC Ratio]]</f>
        <v>2</v>
      </c>
      <c r="C376" s="3">
        <v>0.83330000000000004</v>
      </c>
      <c r="D376">
        <v>1</v>
      </c>
      <c r="E376" s="9">
        <v>0</v>
      </c>
      <c r="F376">
        <v>0</v>
      </c>
      <c r="G376" s="9">
        <v>0</v>
      </c>
      <c r="H376">
        <v>0</v>
      </c>
      <c r="I376" s="12">
        <f>_xlfn.XLOOKUP(Table2[[#This Row],[placename]],Table1[placename],Table1[Column1])</f>
        <v>0</v>
      </c>
      <c r="J376">
        <v>1</v>
      </c>
    </row>
    <row r="377" spans="1:10" x14ac:dyDescent="0.25">
      <c r="A377" t="s">
        <v>496</v>
      </c>
      <c r="B377">
        <f>Table2[[#This Row],[Point for Rent Burdened]]+Table2[[#This Row],[Point for Severe Housing]]+Table2[[#This Row],[Point for 25% of Renters w/ AMI &lt;=30%]]+Table2[[#This Row],[Point for LIHTC Ratio]]</f>
        <v>1</v>
      </c>
      <c r="C377" s="3">
        <v>0.37040000000000001</v>
      </c>
      <c r="D377">
        <v>0</v>
      </c>
      <c r="E377" s="9">
        <v>0.1852</v>
      </c>
      <c r="F377">
        <v>0</v>
      </c>
      <c r="G377" s="9">
        <v>0.14810000000000001</v>
      </c>
      <c r="H377">
        <v>0</v>
      </c>
      <c r="I377" s="12">
        <f>_xlfn.XLOOKUP(Table2[[#This Row],[placename]],Table1[placename],Table1[Column1])</f>
        <v>0</v>
      </c>
      <c r="J377">
        <v>1</v>
      </c>
    </row>
    <row r="378" spans="1:10" x14ac:dyDescent="0.25">
      <c r="A378" t="s">
        <v>718</v>
      </c>
      <c r="B378">
        <f>Table2[[#This Row],[Point for Rent Burdened]]+Table2[[#This Row],[Point for Severe Housing]]+Table2[[#This Row],[Point for 25% of Renters w/ AMI &lt;=30%]]+Table2[[#This Row],[Point for LIHTC Ratio]]</f>
        <v>1</v>
      </c>
      <c r="C378" s="3">
        <v>0</v>
      </c>
      <c r="D378">
        <v>0</v>
      </c>
      <c r="E378" s="9">
        <v>0</v>
      </c>
      <c r="F378">
        <v>0</v>
      </c>
      <c r="G378" s="9">
        <v>0</v>
      </c>
      <c r="H378">
        <v>0</v>
      </c>
      <c r="I378" s="12">
        <v>0</v>
      </c>
      <c r="J378">
        <v>1</v>
      </c>
    </row>
    <row r="379" spans="1:10" x14ac:dyDescent="0.25">
      <c r="A379" t="s">
        <v>766</v>
      </c>
      <c r="B379">
        <f>Table2[[#This Row],[Point for Rent Burdened]]+Table2[[#This Row],[Point for Severe Housing]]+Table2[[#This Row],[Point for 25% of Renters w/ AMI &lt;=30%]]+Table2[[#This Row],[Point for LIHTC Ratio]]</f>
        <v>1</v>
      </c>
      <c r="C379" s="3" t="s">
        <v>827</v>
      </c>
      <c r="D379">
        <v>0</v>
      </c>
      <c r="E379" s="9" t="s">
        <v>827</v>
      </c>
      <c r="F379">
        <v>0</v>
      </c>
      <c r="G379" s="9" t="s">
        <v>827</v>
      </c>
      <c r="H379">
        <v>0</v>
      </c>
      <c r="I379" s="12">
        <v>0</v>
      </c>
      <c r="J379">
        <v>1</v>
      </c>
    </row>
    <row r="380" spans="1:10" x14ac:dyDescent="0.25">
      <c r="A380" t="s">
        <v>366</v>
      </c>
      <c r="B380">
        <f>Table2[[#This Row],[Point for Rent Burdened]]+Table2[[#This Row],[Point for Severe Housing]]+Table2[[#This Row],[Point for 25% of Renters w/ AMI &lt;=30%]]+Table2[[#This Row],[Point for LIHTC Ratio]]</f>
        <v>3</v>
      </c>
      <c r="C380" s="3">
        <v>0.49740000000000001</v>
      </c>
      <c r="D380">
        <v>1</v>
      </c>
      <c r="E380" s="9">
        <v>0.36380000000000001</v>
      </c>
      <c r="F380">
        <v>1</v>
      </c>
      <c r="G380" s="9">
        <v>0.23760000000000001</v>
      </c>
      <c r="H380">
        <v>0</v>
      </c>
      <c r="I380" s="12">
        <f>_xlfn.XLOOKUP(Table2[[#This Row],[placename]],Table1[placename],Table1[Column1])</f>
        <v>12.412698412698413</v>
      </c>
      <c r="J380">
        <v>1</v>
      </c>
    </row>
    <row r="381" spans="1:10" x14ac:dyDescent="0.25">
      <c r="A381" t="s">
        <v>719</v>
      </c>
      <c r="B381">
        <f>Table2[[#This Row],[Point for Rent Burdened]]+Table2[[#This Row],[Point for Severe Housing]]+Table2[[#This Row],[Point for 25% of Renters w/ AMI &lt;=30%]]+Table2[[#This Row],[Point for LIHTC Ratio]]</f>
        <v>1</v>
      </c>
      <c r="C381" s="3">
        <v>0</v>
      </c>
      <c r="D381">
        <v>0</v>
      </c>
      <c r="E381" s="9">
        <v>0</v>
      </c>
      <c r="F381">
        <v>0</v>
      </c>
      <c r="G381" s="9">
        <v>0</v>
      </c>
      <c r="H381">
        <v>0</v>
      </c>
      <c r="I381" s="12">
        <v>0</v>
      </c>
      <c r="J381">
        <v>1</v>
      </c>
    </row>
    <row r="382" spans="1:10" x14ac:dyDescent="0.25">
      <c r="A382" t="s">
        <v>670</v>
      </c>
      <c r="B382">
        <f>Table2[[#This Row],[Point for Rent Burdened]]+Table2[[#This Row],[Point for Severe Housing]]+Table2[[#This Row],[Point for 25% of Renters w/ AMI &lt;=30%]]+Table2[[#This Row],[Point for LIHTC Ratio]]</f>
        <v>2</v>
      </c>
      <c r="C382" s="3">
        <v>0.57140000000000002</v>
      </c>
      <c r="D382">
        <v>1</v>
      </c>
      <c r="E382" s="9">
        <v>0</v>
      </c>
      <c r="F382">
        <v>0</v>
      </c>
      <c r="G382" s="9">
        <v>0</v>
      </c>
      <c r="H382">
        <v>0</v>
      </c>
      <c r="I382" s="12">
        <f>_xlfn.XLOOKUP(Table2[[#This Row],[placename]],Table1[placename],Table1[Column1])</f>
        <v>0</v>
      </c>
      <c r="J382">
        <v>1</v>
      </c>
    </row>
    <row r="383" spans="1:10" x14ac:dyDescent="0.25">
      <c r="A383" t="s">
        <v>329</v>
      </c>
      <c r="B383">
        <f>Table2[[#This Row],[Point for Rent Burdened]]+Table2[[#This Row],[Point for Severe Housing]]+Table2[[#This Row],[Point for 25% of Renters w/ AMI &lt;=30%]]+Table2[[#This Row],[Point for LIHTC Ratio]]</f>
        <v>4</v>
      </c>
      <c r="C383" s="3">
        <v>0.5333</v>
      </c>
      <c r="D383">
        <v>1</v>
      </c>
      <c r="E383" s="9">
        <v>0.26669999999999999</v>
      </c>
      <c r="F383">
        <v>1</v>
      </c>
      <c r="G383" s="9">
        <v>0.26669999999999999</v>
      </c>
      <c r="H383">
        <v>1</v>
      </c>
      <c r="I383" s="12">
        <f>_xlfn.XLOOKUP(Table2[[#This Row],[placename]],Table1[placename],Table1[Column1])</f>
        <v>0</v>
      </c>
      <c r="J383">
        <v>1</v>
      </c>
    </row>
    <row r="384" spans="1:10" x14ac:dyDescent="0.25">
      <c r="A384" t="s">
        <v>368</v>
      </c>
      <c r="B384">
        <f>Table2[[#This Row],[Point for Rent Burdened]]+Table2[[#This Row],[Point for Severe Housing]]+Table2[[#This Row],[Point for 25% of Renters w/ AMI &lt;=30%]]+Table2[[#This Row],[Point for LIHTC Ratio]]</f>
        <v>2</v>
      </c>
      <c r="C384" s="3">
        <v>0.41599999999999998</v>
      </c>
      <c r="D384">
        <v>1</v>
      </c>
      <c r="E384" s="9">
        <v>0.23880000000000001</v>
      </c>
      <c r="F384">
        <v>0</v>
      </c>
      <c r="G384" s="9">
        <v>0.2351</v>
      </c>
      <c r="H384">
        <v>0</v>
      </c>
      <c r="I384" s="12">
        <f>_xlfn.XLOOKUP(Table2[[#This Row],[placename]],Table1[placename],Table1[Column1])</f>
        <v>12.886297376093294</v>
      </c>
      <c r="J384">
        <v>1</v>
      </c>
    </row>
    <row r="385" spans="1:10" x14ac:dyDescent="0.25">
      <c r="A385" t="s">
        <v>614</v>
      </c>
      <c r="B385">
        <f>Table2[[#This Row],[Point for Rent Burdened]]+Table2[[#This Row],[Point for Severe Housing]]+Table2[[#This Row],[Point for 25% of Renters w/ AMI &lt;=30%]]+Table2[[#This Row],[Point for LIHTC Ratio]]</f>
        <v>1</v>
      </c>
      <c r="C385" s="3">
        <v>0.18459999999999999</v>
      </c>
      <c r="D385">
        <v>0</v>
      </c>
      <c r="E385" s="9">
        <v>6.1499999999999999E-2</v>
      </c>
      <c r="F385">
        <v>0</v>
      </c>
      <c r="G385" s="9">
        <v>6.1499999999999999E-2</v>
      </c>
      <c r="H385">
        <v>0</v>
      </c>
      <c r="I385" s="12">
        <f>_xlfn.XLOOKUP(Table2[[#This Row],[placename]],Table1[placename],Table1[Column1])</f>
        <v>0</v>
      </c>
      <c r="J385">
        <v>1</v>
      </c>
    </row>
    <row r="386" spans="1:10" x14ac:dyDescent="0.25">
      <c r="A386" t="s">
        <v>440</v>
      </c>
      <c r="B386">
        <f>Table2[[#This Row],[Point for Rent Burdened]]+Table2[[#This Row],[Point for Severe Housing]]+Table2[[#This Row],[Point for 25% of Renters w/ AMI &lt;=30%]]+Table2[[#This Row],[Point for LIHTC Ratio]]</f>
        <v>1</v>
      </c>
      <c r="C386" s="3">
        <v>0.3175</v>
      </c>
      <c r="D386">
        <v>0</v>
      </c>
      <c r="E386" s="9">
        <v>0.41270000000000001</v>
      </c>
      <c r="F386">
        <v>1</v>
      </c>
      <c r="G386" s="9">
        <v>0.1905</v>
      </c>
      <c r="H386">
        <v>0</v>
      </c>
      <c r="I386" s="12">
        <f>_xlfn.XLOOKUP(Table2[[#This Row],[placename]],Table1[placename],Table1[Column1])</f>
        <v>17.021276595744681</v>
      </c>
      <c r="J386">
        <v>0</v>
      </c>
    </row>
    <row r="387" spans="1:10" x14ac:dyDescent="0.25">
      <c r="A387" t="s">
        <v>543</v>
      </c>
      <c r="B387">
        <f>Table2[[#This Row],[Point for Rent Burdened]]+Table2[[#This Row],[Point for Severe Housing]]+Table2[[#This Row],[Point for 25% of Renters w/ AMI &lt;=30%]]+Table2[[#This Row],[Point for LIHTC Ratio]]</f>
        <v>1</v>
      </c>
      <c r="C387" s="3">
        <v>0.31509999999999999</v>
      </c>
      <c r="D387">
        <v>0</v>
      </c>
      <c r="E387" s="9">
        <v>0.1507</v>
      </c>
      <c r="F387">
        <v>0</v>
      </c>
      <c r="G387" s="9">
        <v>0.12330000000000001</v>
      </c>
      <c r="H387">
        <v>0</v>
      </c>
      <c r="I387" s="12">
        <f>_xlfn.XLOOKUP(Table2[[#This Row],[placename]],Table1[placename],Table1[Column1])</f>
        <v>0</v>
      </c>
      <c r="J387">
        <v>1</v>
      </c>
    </row>
    <row r="388" spans="1:10" x14ac:dyDescent="0.25">
      <c r="A388" t="s">
        <v>767</v>
      </c>
      <c r="B388">
        <f>Table2[[#This Row],[Point for Rent Burdened]]+Table2[[#This Row],[Point for Severe Housing]]+Table2[[#This Row],[Point for 25% of Renters w/ AMI &lt;=30%]]+Table2[[#This Row],[Point for LIHTC Ratio]]</f>
        <v>1</v>
      </c>
      <c r="C388" s="3" t="s">
        <v>827</v>
      </c>
      <c r="D388">
        <v>0</v>
      </c>
      <c r="E388" s="9" t="s">
        <v>827</v>
      </c>
      <c r="F388">
        <v>0</v>
      </c>
      <c r="G388" s="9" t="s">
        <v>827</v>
      </c>
      <c r="H388">
        <v>0</v>
      </c>
      <c r="I388" s="12">
        <v>0</v>
      </c>
      <c r="J388">
        <v>1</v>
      </c>
    </row>
    <row r="389" spans="1:10" x14ac:dyDescent="0.25">
      <c r="A389" t="s">
        <v>272</v>
      </c>
      <c r="B389">
        <f>Table2[[#This Row],[Point for Rent Burdened]]+Table2[[#This Row],[Point for Severe Housing]]+Table2[[#This Row],[Point for 25% of Renters w/ AMI &lt;=30%]]+Table2[[#This Row],[Point for LIHTC Ratio]]</f>
        <v>3</v>
      </c>
      <c r="C389" s="3">
        <v>0.2636</v>
      </c>
      <c r="D389">
        <v>0</v>
      </c>
      <c r="E389" s="9">
        <v>0.38640000000000002</v>
      </c>
      <c r="F389">
        <v>1</v>
      </c>
      <c r="G389" s="9">
        <v>0.31819999999999998</v>
      </c>
      <c r="H389">
        <v>1</v>
      </c>
      <c r="I389" s="12">
        <f>_xlfn.XLOOKUP(Table2[[#This Row],[placename]],Table1[placename],Table1[Column1])</f>
        <v>0</v>
      </c>
      <c r="J389">
        <v>1</v>
      </c>
    </row>
    <row r="390" spans="1:10" x14ac:dyDescent="0.25">
      <c r="A390" t="s">
        <v>357</v>
      </c>
      <c r="B390">
        <f>Table2[[#This Row],[Point for Rent Burdened]]+Table2[[#This Row],[Point for Severe Housing]]+Table2[[#This Row],[Point for 25% of Renters w/ AMI &lt;=30%]]+Table2[[#This Row],[Point for LIHTC Ratio]]</f>
        <v>2</v>
      </c>
      <c r="C390" s="3">
        <v>0.40629999999999999</v>
      </c>
      <c r="D390">
        <v>0</v>
      </c>
      <c r="E390" s="9">
        <v>6.25E-2</v>
      </c>
      <c r="F390">
        <v>0</v>
      </c>
      <c r="G390" s="9">
        <v>0.25</v>
      </c>
      <c r="H390">
        <v>1</v>
      </c>
      <c r="I390" s="12">
        <f>_xlfn.XLOOKUP(Table2[[#This Row],[placename]],Table1[placename],Table1[Column1])</f>
        <v>0</v>
      </c>
      <c r="J390">
        <v>1</v>
      </c>
    </row>
    <row r="391" spans="1:10" x14ac:dyDescent="0.25">
      <c r="A391" t="s">
        <v>630</v>
      </c>
      <c r="B391">
        <f>Table2[[#This Row],[Point for Rent Burdened]]+Table2[[#This Row],[Point for Severe Housing]]+Table2[[#This Row],[Point for 25% of Renters w/ AMI &lt;=30%]]+Table2[[#This Row],[Point for LIHTC Ratio]]</f>
        <v>1</v>
      </c>
      <c r="C391" s="3">
        <v>0.25559999999999999</v>
      </c>
      <c r="D391">
        <v>0</v>
      </c>
      <c r="E391" s="9">
        <v>4.4400000000000002E-2</v>
      </c>
      <c r="F391">
        <v>0</v>
      </c>
      <c r="G391" s="9">
        <v>4.4400000000000002E-2</v>
      </c>
      <c r="H391">
        <v>0</v>
      </c>
      <c r="I391" s="12">
        <f>_xlfn.XLOOKUP(Table2[[#This Row],[placename]],Table1[placename],Table1[Column1])</f>
        <v>0</v>
      </c>
      <c r="J391">
        <v>1</v>
      </c>
    </row>
    <row r="392" spans="1:10" x14ac:dyDescent="0.25">
      <c r="A392" t="s">
        <v>643</v>
      </c>
      <c r="B392">
        <f>Table2[[#This Row],[Point for Rent Burdened]]+Table2[[#This Row],[Point for Severe Housing]]+Table2[[#This Row],[Point for 25% of Renters w/ AMI &lt;=30%]]+Table2[[#This Row],[Point for LIHTC Ratio]]</f>
        <v>2</v>
      </c>
      <c r="C392" s="3">
        <v>0</v>
      </c>
      <c r="D392">
        <v>0</v>
      </c>
      <c r="E392" s="9">
        <v>0.4</v>
      </c>
      <c r="F392">
        <v>1</v>
      </c>
      <c r="G392" s="9">
        <v>0</v>
      </c>
      <c r="H392">
        <v>0</v>
      </c>
      <c r="I392" s="12">
        <f>_xlfn.XLOOKUP(Table2[[#This Row],[placename]],Table1[placename],Table1[Column1])</f>
        <v>0</v>
      </c>
      <c r="J392">
        <v>1</v>
      </c>
    </row>
    <row r="393" spans="1:10" x14ac:dyDescent="0.25">
      <c r="A393" t="s">
        <v>142</v>
      </c>
      <c r="B393">
        <f>Table2[[#This Row],[Point for Rent Burdened]]+Table2[[#This Row],[Point for Severe Housing]]+Table2[[#This Row],[Point for 25% of Renters w/ AMI &lt;=30%]]+Table2[[#This Row],[Point for LIHTC Ratio]]</f>
        <v>2</v>
      </c>
      <c r="C393" s="3">
        <v>0.36359999999999998</v>
      </c>
      <c r="D393">
        <v>0</v>
      </c>
      <c r="E393" s="9">
        <v>0.2273</v>
      </c>
      <c r="F393">
        <v>0</v>
      </c>
      <c r="G393" s="9">
        <v>0.5</v>
      </c>
      <c r="H393">
        <v>1</v>
      </c>
      <c r="I393" s="12">
        <f>_xlfn.XLOOKUP(Table2[[#This Row],[placename]],Table1[placename],Table1[Column1])</f>
        <v>0</v>
      </c>
      <c r="J393">
        <v>1</v>
      </c>
    </row>
    <row r="394" spans="1:10" x14ac:dyDescent="0.25">
      <c r="A394" t="s">
        <v>255</v>
      </c>
      <c r="B394">
        <f>Table2[[#This Row],[Point for Rent Burdened]]+Table2[[#This Row],[Point for Severe Housing]]+Table2[[#This Row],[Point for 25% of Renters w/ AMI &lt;=30%]]+Table2[[#This Row],[Point for LIHTC Ratio]]</f>
        <v>3</v>
      </c>
      <c r="C394" s="3">
        <v>0.33329999999999999</v>
      </c>
      <c r="D394">
        <v>0</v>
      </c>
      <c r="E394" s="9">
        <v>0.33329999999999999</v>
      </c>
      <c r="F394">
        <v>1</v>
      </c>
      <c r="G394" s="9">
        <v>0.33329999999999999</v>
      </c>
      <c r="H394">
        <v>1</v>
      </c>
      <c r="I394" s="12">
        <f>_xlfn.XLOOKUP(Table2[[#This Row],[placename]],Table1[placename],Table1[Column1])</f>
        <v>0</v>
      </c>
      <c r="J394">
        <v>1</v>
      </c>
    </row>
    <row r="395" spans="1:10" x14ac:dyDescent="0.25">
      <c r="A395" t="s">
        <v>525</v>
      </c>
      <c r="B395">
        <f>Table2[[#This Row],[Point for Rent Burdened]]+Table2[[#This Row],[Point for Severe Housing]]+Table2[[#This Row],[Point for 25% of Renters w/ AMI &lt;=30%]]+Table2[[#This Row],[Point for LIHTC Ratio]]</f>
        <v>1</v>
      </c>
      <c r="C395" s="3">
        <v>0.26669999999999999</v>
      </c>
      <c r="D395">
        <v>0</v>
      </c>
      <c r="E395" s="9">
        <v>0.1333</v>
      </c>
      <c r="F395">
        <v>0</v>
      </c>
      <c r="G395" s="9">
        <v>0.1333</v>
      </c>
      <c r="H395">
        <v>0</v>
      </c>
      <c r="I395" s="12">
        <f>_xlfn.XLOOKUP(Table2[[#This Row],[placename]],Table1[placename],Table1[Column1])</f>
        <v>0</v>
      </c>
      <c r="J395">
        <v>1</v>
      </c>
    </row>
    <row r="396" spans="1:10" x14ac:dyDescent="0.25">
      <c r="A396" t="s">
        <v>455</v>
      </c>
      <c r="B396">
        <f>Table2[[#This Row],[Point for Rent Burdened]]+Table2[[#This Row],[Point for Severe Housing]]+Table2[[#This Row],[Point for 25% of Renters w/ AMI &lt;=30%]]+Table2[[#This Row],[Point for LIHTC Ratio]]</f>
        <v>1</v>
      </c>
      <c r="C396" s="3">
        <v>0.4264</v>
      </c>
      <c r="D396">
        <v>1</v>
      </c>
      <c r="E396" s="9">
        <v>0.22700000000000001</v>
      </c>
      <c r="F396">
        <v>0</v>
      </c>
      <c r="G396" s="9">
        <v>0.1804</v>
      </c>
      <c r="H396">
        <v>0</v>
      </c>
      <c r="I396" s="12">
        <f>_xlfn.XLOOKUP(Table2[[#This Row],[placename]],Table1[placename],Table1[Column1])</f>
        <v>14.341252699784018</v>
      </c>
      <c r="J396">
        <v>0</v>
      </c>
    </row>
    <row r="397" spans="1:10" x14ac:dyDescent="0.25">
      <c r="A397" t="s">
        <v>286</v>
      </c>
      <c r="B397">
        <f>Table2[[#This Row],[Point for Rent Burdened]]+Table2[[#This Row],[Point for Severe Housing]]+Table2[[#This Row],[Point for 25% of Renters w/ AMI &lt;=30%]]+Table2[[#This Row],[Point for LIHTC Ratio]]</f>
        <v>2</v>
      </c>
      <c r="C397" s="3">
        <v>0.2366</v>
      </c>
      <c r="D397">
        <v>0</v>
      </c>
      <c r="E397" s="9">
        <v>0.1075</v>
      </c>
      <c r="F397">
        <v>0</v>
      </c>
      <c r="G397" s="9">
        <v>0.30109999999999998</v>
      </c>
      <c r="H397">
        <v>1</v>
      </c>
      <c r="I397" s="12">
        <f>_xlfn.XLOOKUP(Table2[[#This Row],[placename]],Table1[placename],Table1[Column1])</f>
        <v>7.042253521126761</v>
      </c>
      <c r="J397">
        <v>1</v>
      </c>
    </row>
    <row r="398" spans="1:10" x14ac:dyDescent="0.25">
      <c r="A398" t="s">
        <v>417</v>
      </c>
      <c r="B398">
        <f>Table2[[#This Row],[Point for Rent Burdened]]+Table2[[#This Row],[Point for Severe Housing]]+Table2[[#This Row],[Point for 25% of Renters w/ AMI &lt;=30%]]+Table2[[#This Row],[Point for LIHTC Ratio]]</f>
        <v>1</v>
      </c>
      <c r="C398" s="3">
        <v>0.4</v>
      </c>
      <c r="D398">
        <v>0</v>
      </c>
      <c r="E398" s="9">
        <v>0.2</v>
      </c>
      <c r="F398">
        <v>0</v>
      </c>
      <c r="G398" s="9">
        <v>0.2</v>
      </c>
      <c r="H398">
        <v>0</v>
      </c>
      <c r="I398" s="12">
        <f>_xlfn.XLOOKUP(Table2[[#This Row],[placename]],Table1[placename],Table1[Column1])</f>
        <v>0</v>
      </c>
      <c r="J398">
        <v>1</v>
      </c>
    </row>
    <row r="399" spans="1:10" x14ac:dyDescent="0.25">
      <c r="A399" t="s">
        <v>637</v>
      </c>
      <c r="B399">
        <f>Table2[[#This Row],[Point for Rent Burdened]]+Table2[[#This Row],[Point for Severe Housing]]+Table2[[#This Row],[Point for 25% of Renters w/ AMI &lt;=30%]]+Table2[[#This Row],[Point for LIHTC Ratio]]</f>
        <v>1</v>
      </c>
      <c r="C399" s="3">
        <v>0.15140000000000001</v>
      </c>
      <c r="D399">
        <v>0</v>
      </c>
      <c r="E399" s="9">
        <v>0.1351</v>
      </c>
      <c r="F399">
        <v>0</v>
      </c>
      <c r="G399" s="9">
        <v>2.1600000000000001E-2</v>
      </c>
      <c r="H399">
        <v>0</v>
      </c>
      <c r="I399" s="12">
        <f>_xlfn.XLOOKUP(Table2[[#This Row],[placename]],Table1[placename],Table1[Column1])</f>
        <v>0</v>
      </c>
      <c r="J399">
        <v>1</v>
      </c>
    </row>
    <row r="400" spans="1:10" x14ac:dyDescent="0.25">
      <c r="A400" t="s">
        <v>354</v>
      </c>
      <c r="B400">
        <f>Table2[[#This Row],[Point for Rent Burdened]]+Table2[[#This Row],[Point for Severe Housing]]+Table2[[#This Row],[Point for 25% of Renters w/ AMI &lt;=30%]]+Table2[[#This Row],[Point for LIHTC Ratio]]</f>
        <v>3</v>
      </c>
      <c r="C400" s="3">
        <v>0.35</v>
      </c>
      <c r="D400">
        <v>0</v>
      </c>
      <c r="E400" s="9">
        <v>0.25</v>
      </c>
      <c r="F400">
        <v>1</v>
      </c>
      <c r="G400" s="9">
        <v>0.25</v>
      </c>
      <c r="H400">
        <v>1</v>
      </c>
      <c r="I400" s="12">
        <f>_xlfn.XLOOKUP(Table2[[#This Row],[placename]],Table1[placename],Table1[Column1])</f>
        <v>0</v>
      </c>
      <c r="J400">
        <v>1</v>
      </c>
    </row>
    <row r="401" spans="1:10" x14ac:dyDescent="0.25">
      <c r="A401" t="s">
        <v>150</v>
      </c>
      <c r="B401">
        <f>Table2[[#This Row],[Point for Rent Burdened]]+Table2[[#This Row],[Point for Severe Housing]]+Table2[[#This Row],[Point for 25% of Renters w/ AMI &lt;=30%]]+Table2[[#This Row],[Point for LIHTC Ratio]]</f>
        <v>4</v>
      </c>
      <c r="C401" s="3">
        <v>0.50429999999999997</v>
      </c>
      <c r="D401">
        <v>1</v>
      </c>
      <c r="E401" s="9">
        <v>0.43480000000000002</v>
      </c>
      <c r="F401">
        <v>1</v>
      </c>
      <c r="G401" s="9">
        <v>0.4783</v>
      </c>
      <c r="H401">
        <v>1</v>
      </c>
      <c r="I401" s="12">
        <f>_xlfn.XLOOKUP(Table2[[#This Row],[placename]],Table1[placename],Table1[Column1])</f>
        <v>0</v>
      </c>
      <c r="J401">
        <v>1</v>
      </c>
    </row>
    <row r="402" spans="1:10" x14ac:dyDescent="0.25">
      <c r="A402" t="s">
        <v>209</v>
      </c>
      <c r="B402">
        <f>Table2[[#This Row],[Point for Rent Burdened]]+Table2[[#This Row],[Point for Severe Housing]]+Table2[[#This Row],[Point for 25% of Renters w/ AMI &lt;=30%]]+Table2[[#This Row],[Point for LIHTC Ratio]]</f>
        <v>3</v>
      </c>
      <c r="C402" s="3">
        <v>0.37840000000000001</v>
      </c>
      <c r="D402">
        <v>0</v>
      </c>
      <c r="E402" s="9">
        <v>0.35139999999999999</v>
      </c>
      <c r="F402">
        <v>1</v>
      </c>
      <c r="G402" s="9">
        <v>0.37840000000000001</v>
      </c>
      <c r="H402">
        <v>1</v>
      </c>
      <c r="I402" s="12">
        <f>_xlfn.XLOOKUP(Table2[[#This Row],[placename]],Table1[placename],Table1[Column1])</f>
        <v>13.333333333333334</v>
      </c>
      <c r="J402">
        <v>1</v>
      </c>
    </row>
    <row r="403" spans="1:10" x14ac:dyDescent="0.25">
      <c r="A403" t="s">
        <v>689</v>
      </c>
      <c r="B403">
        <f>Table2[[#This Row],[Point for Rent Burdened]]+Table2[[#This Row],[Point for Severe Housing]]+Table2[[#This Row],[Point for 25% of Renters w/ AMI &lt;=30%]]+Table2[[#This Row],[Point for LIHTC Ratio]]</f>
        <v>1</v>
      </c>
      <c r="C403" s="3">
        <v>8.8900000000000007E-2</v>
      </c>
      <c r="D403">
        <v>0</v>
      </c>
      <c r="E403" s="9">
        <v>0</v>
      </c>
      <c r="F403">
        <v>0</v>
      </c>
      <c r="G403" s="9">
        <v>0</v>
      </c>
      <c r="H403">
        <v>0</v>
      </c>
      <c r="I403" s="12">
        <f>_xlfn.XLOOKUP(Table2[[#This Row],[placename]],Table1[placename],Table1[Column1])</f>
        <v>0</v>
      </c>
      <c r="J403">
        <v>1</v>
      </c>
    </row>
    <row r="404" spans="1:10" x14ac:dyDescent="0.25">
      <c r="A404" t="s">
        <v>539</v>
      </c>
      <c r="B404">
        <f>Table2[[#This Row],[Point for Rent Burdened]]+Table2[[#This Row],[Point for Severe Housing]]+Table2[[#This Row],[Point for 25% of Renters w/ AMI &lt;=30%]]+Table2[[#This Row],[Point for LIHTC Ratio]]</f>
        <v>1</v>
      </c>
      <c r="C404" s="3">
        <v>0.17499999999999999</v>
      </c>
      <c r="D404">
        <v>0</v>
      </c>
      <c r="E404" s="9">
        <v>0.125</v>
      </c>
      <c r="F404">
        <v>0</v>
      </c>
      <c r="G404" s="9">
        <v>0.125</v>
      </c>
      <c r="H404">
        <v>0</v>
      </c>
      <c r="I404" s="12">
        <f>_xlfn.XLOOKUP(Table2[[#This Row],[placename]],Table1[placename],Table1[Column1])</f>
        <v>0</v>
      </c>
      <c r="J404">
        <v>1</v>
      </c>
    </row>
    <row r="405" spans="1:10" x14ac:dyDescent="0.25">
      <c r="A405" t="s">
        <v>303</v>
      </c>
      <c r="B405">
        <f>Table2[[#This Row],[Point for Rent Burdened]]+Table2[[#This Row],[Point for Severe Housing]]+Table2[[#This Row],[Point for 25% of Renters w/ AMI &lt;=30%]]+Table2[[#This Row],[Point for LIHTC Ratio]]</f>
        <v>4</v>
      </c>
      <c r="C405" s="3">
        <v>0.47139999999999999</v>
      </c>
      <c r="D405">
        <v>1</v>
      </c>
      <c r="E405" s="9">
        <v>0.28570000000000001</v>
      </c>
      <c r="F405">
        <v>1</v>
      </c>
      <c r="G405" s="9">
        <v>0.28570000000000001</v>
      </c>
      <c r="H405">
        <v>1</v>
      </c>
      <c r="I405" s="12">
        <f>_xlfn.XLOOKUP(Table2[[#This Row],[placename]],Table1[placename],Table1[Column1])</f>
        <v>0</v>
      </c>
      <c r="J405">
        <v>1</v>
      </c>
    </row>
    <row r="406" spans="1:10" x14ac:dyDescent="0.25">
      <c r="A406" t="s">
        <v>597</v>
      </c>
      <c r="B406">
        <f>Table2[[#This Row],[Point for Rent Burdened]]+Table2[[#This Row],[Point for Severe Housing]]+Table2[[#This Row],[Point for 25% of Renters w/ AMI &lt;=30%]]+Table2[[#This Row],[Point for LIHTC Ratio]]</f>
        <v>1</v>
      </c>
      <c r="C406" s="3">
        <v>0.16</v>
      </c>
      <c r="D406">
        <v>0</v>
      </c>
      <c r="E406" s="9">
        <v>0.08</v>
      </c>
      <c r="F406">
        <v>0</v>
      </c>
      <c r="G406" s="9">
        <v>0.08</v>
      </c>
      <c r="H406">
        <v>0</v>
      </c>
      <c r="I406" s="12">
        <f>_xlfn.XLOOKUP(Table2[[#This Row],[placename]],Table1[placename],Table1[Column1])</f>
        <v>0</v>
      </c>
      <c r="J406">
        <v>1</v>
      </c>
    </row>
    <row r="407" spans="1:10" x14ac:dyDescent="0.25">
      <c r="A407" t="s">
        <v>501</v>
      </c>
      <c r="B407">
        <f>Table2[[#This Row],[Point for Rent Burdened]]+Table2[[#This Row],[Point for Severe Housing]]+Table2[[#This Row],[Point for 25% of Renters w/ AMI &lt;=30%]]+Table2[[#This Row],[Point for LIHTC Ratio]]</f>
        <v>1</v>
      </c>
      <c r="C407" s="3">
        <v>0.35389999999999999</v>
      </c>
      <c r="D407">
        <v>0</v>
      </c>
      <c r="E407" s="9">
        <v>0.2303</v>
      </c>
      <c r="F407">
        <v>0</v>
      </c>
      <c r="G407" s="9">
        <v>0.14610000000000001</v>
      </c>
      <c r="H407">
        <v>0</v>
      </c>
      <c r="I407" s="12">
        <f>_xlfn.XLOOKUP(Table2[[#This Row],[placename]],Table1[placename],Table1[Column1])</f>
        <v>5.384615384615385</v>
      </c>
      <c r="J407">
        <v>1</v>
      </c>
    </row>
    <row r="408" spans="1:10" x14ac:dyDescent="0.25">
      <c r="A408" t="s">
        <v>640</v>
      </c>
      <c r="B408">
        <f>Table2[[#This Row],[Point for Rent Burdened]]+Table2[[#This Row],[Point for Severe Housing]]+Table2[[#This Row],[Point for 25% of Renters w/ AMI &lt;=30%]]+Table2[[#This Row],[Point for LIHTC Ratio]]</f>
        <v>3</v>
      </c>
      <c r="C408" s="3">
        <v>0.5</v>
      </c>
      <c r="D408">
        <v>1</v>
      </c>
      <c r="E408" s="9">
        <v>0.5</v>
      </c>
      <c r="F408">
        <v>1</v>
      </c>
      <c r="G408" s="9">
        <v>0</v>
      </c>
      <c r="H408">
        <v>0</v>
      </c>
      <c r="I408" s="12">
        <f>_xlfn.XLOOKUP(Table2[[#This Row],[placename]],Table1[placename],Table1[Column1])</f>
        <v>0</v>
      </c>
      <c r="J408">
        <v>1</v>
      </c>
    </row>
    <row r="409" spans="1:10" x14ac:dyDescent="0.25">
      <c r="A409" t="s">
        <v>310</v>
      </c>
      <c r="B409">
        <f>Table2[[#This Row],[Point for Rent Burdened]]+Table2[[#This Row],[Point for Severe Housing]]+Table2[[#This Row],[Point for 25% of Renters w/ AMI &lt;=30%]]+Table2[[#This Row],[Point for LIHTC Ratio]]</f>
        <v>2</v>
      </c>
      <c r="C409" s="3">
        <v>0.3674</v>
      </c>
      <c r="D409">
        <v>0</v>
      </c>
      <c r="E409" s="9">
        <v>0.20930000000000001</v>
      </c>
      <c r="F409">
        <v>0</v>
      </c>
      <c r="G409" s="9">
        <v>0.27910000000000001</v>
      </c>
      <c r="H409">
        <v>1</v>
      </c>
      <c r="I409" s="12">
        <f>_xlfn.XLOOKUP(Table2[[#This Row],[placename]],Table1[placename],Table1[Column1])</f>
        <v>0</v>
      </c>
      <c r="J409">
        <v>1</v>
      </c>
    </row>
    <row r="410" spans="1:10" x14ac:dyDescent="0.25">
      <c r="A410" t="s">
        <v>307</v>
      </c>
      <c r="B410">
        <f>Table2[[#This Row],[Point for Rent Burdened]]+Table2[[#This Row],[Point for Severe Housing]]+Table2[[#This Row],[Point for 25% of Renters w/ AMI &lt;=30%]]+Table2[[#This Row],[Point for LIHTC Ratio]]</f>
        <v>2</v>
      </c>
      <c r="C410" s="3">
        <v>0.2286</v>
      </c>
      <c r="D410">
        <v>0</v>
      </c>
      <c r="E410" s="9">
        <v>0.1143</v>
      </c>
      <c r="F410">
        <v>0</v>
      </c>
      <c r="G410" s="9">
        <v>0.28570000000000001</v>
      </c>
      <c r="H410">
        <v>1</v>
      </c>
      <c r="I410" s="12">
        <f>_xlfn.XLOOKUP(Table2[[#This Row],[placename]],Table1[placename],Table1[Column1])</f>
        <v>0</v>
      </c>
      <c r="J410">
        <v>1</v>
      </c>
    </row>
    <row r="411" spans="1:10" x14ac:dyDescent="0.25">
      <c r="A411" t="s">
        <v>288</v>
      </c>
      <c r="B411">
        <f>Table2[[#This Row],[Point for Rent Burdened]]+Table2[[#This Row],[Point for Severe Housing]]+Table2[[#This Row],[Point for 25% of Renters w/ AMI &lt;=30%]]+Table2[[#This Row],[Point for LIHTC Ratio]]</f>
        <v>2</v>
      </c>
      <c r="C411" s="3">
        <v>0.08</v>
      </c>
      <c r="D411">
        <v>0</v>
      </c>
      <c r="E411" s="9">
        <v>0.2</v>
      </c>
      <c r="F411">
        <v>0</v>
      </c>
      <c r="G411" s="9">
        <v>0.3</v>
      </c>
      <c r="H411">
        <v>1</v>
      </c>
      <c r="I411" s="12">
        <f>_xlfn.XLOOKUP(Table2[[#This Row],[placename]],Table1[placename],Table1[Column1])</f>
        <v>0</v>
      </c>
      <c r="J411">
        <v>1</v>
      </c>
    </row>
    <row r="412" spans="1:10" x14ac:dyDescent="0.25">
      <c r="A412" t="s">
        <v>335</v>
      </c>
      <c r="B412">
        <f>Table2[[#This Row],[Point for Rent Burdened]]+Table2[[#This Row],[Point for Severe Housing]]+Table2[[#This Row],[Point for 25% of Renters w/ AMI &lt;=30%]]+Table2[[#This Row],[Point for LIHTC Ratio]]</f>
        <v>4</v>
      </c>
      <c r="C412" s="3">
        <v>0.42409999999999998</v>
      </c>
      <c r="D412">
        <v>1</v>
      </c>
      <c r="E412" s="9">
        <v>0.25</v>
      </c>
      <c r="F412">
        <v>1</v>
      </c>
      <c r="G412" s="9">
        <v>0.26340000000000002</v>
      </c>
      <c r="H412">
        <v>1</v>
      </c>
      <c r="I412" s="12">
        <f>_xlfn.XLOOKUP(Table2[[#This Row],[placename]],Table1[placename],Table1[Column1])</f>
        <v>0</v>
      </c>
      <c r="J412">
        <v>1</v>
      </c>
    </row>
    <row r="413" spans="1:10" x14ac:dyDescent="0.25">
      <c r="A413" t="s">
        <v>268</v>
      </c>
      <c r="B413">
        <f>Table2[[#This Row],[Point for Rent Burdened]]+Table2[[#This Row],[Point for Severe Housing]]+Table2[[#This Row],[Point for 25% of Renters w/ AMI &lt;=30%]]+Table2[[#This Row],[Point for LIHTC Ratio]]</f>
        <v>3</v>
      </c>
      <c r="C413" s="3">
        <v>0.53510000000000002</v>
      </c>
      <c r="D413">
        <v>1</v>
      </c>
      <c r="E413" s="9">
        <v>0.2432</v>
      </c>
      <c r="F413">
        <v>0</v>
      </c>
      <c r="G413" s="9">
        <v>0.32429999999999998</v>
      </c>
      <c r="H413">
        <v>1</v>
      </c>
      <c r="I413" s="12">
        <f>_xlfn.XLOOKUP(Table2[[#This Row],[placename]],Table1[placename],Table1[Column1])</f>
        <v>0</v>
      </c>
      <c r="J413">
        <v>1</v>
      </c>
    </row>
    <row r="414" spans="1:10" x14ac:dyDescent="0.25">
      <c r="A414" t="s">
        <v>427</v>
      </c>
      <c r="B414">
        <f>Table2[[#This Row],[Point for Rent Burdened]]+Table2[[#This Row],[Point for Severe Housing]]+Table2[[#This Row],[Point for 25% of Renters w/ AMI &lt;=30%]]+Table2[[#This Row],[Point for LIHTC Ratio]]</f>
        <v>1</v>
      </c>
      <c r="C414" s="3">
        <v>0.14000000000000001</v>
      </c>
      <c r="D414">
        <v>0</v>
      </c>
      <c r="E414" s="9">
        <v>0.04</v>
      </c>
      <c r="F414">
        <v>0</v>
      </c>
      <c r="G414" s="9">
        <v>0.2</v>
      </c>
      <c r="H414">
        <v>0</v>
      </c>
      <c r="I414" s="12">
        <f>_xlfn.XLOOKUP(Table2[[#This Row],[placename]],Table1[placename],Table1[Column1])</f>
        <v>0</v>
      </c>
      <c r="J414">
        <v>1</v>
      </c>
    </row>
    <row r="415" spans="1:10" x14ac:dyDescent="0.25">
      <c r="A415" t="s">
        <v>373</v>
      </c>
      <c r="B415">
        <f>Table2[[#This Row],[Point for Rent Burdened]]+Table2[[#This Row],[Point for Severe Housing]]+Table2[[#This Row],[Point for 25% of Renters w/ AMI &lt;=30%]]+Table2[[#This Row],[Point for LIHTC Ratio]]</f>
        <v>1</v>
      </c>
      <c r="C415" s="3">
        <v>0.33850000000000002</v>
      </c>
      <c r="D415">
        <v>0</v>
      </c>
      <c r="E415" s="9">
        <v>0.1154</v>
      </c>
      <c r="F415">
        <v>0</v>
      </c>
      <c r="G415" s="9">
        <v>0.23080000000000001</v>
      </c>
      <c r="H415">
        <v>0</v>
      </c>
      <c r="I415" s="12">
        <f>_xlfn.XLOOKUP(Table2[[#This Row],[placename]],Table1[placename],Table1[Column1])</f>
        <v>0</v>
      </c>
      <c r="J415">
        <v>1</v>
      </c>
    </row>
    <row r="416" spans="1:10" x14ac:dyDescent="0.25">
      <c r="A416" t="s">
        <v>642</v>
      </c>
      <c r="B416">
        <f>Table2[[#This Row],[Point for Rent Burdened]]+Table2[[#This Row],[Point for Severe Housing]]+Table2[[#This Row],[Point for 25% of Renters w/ AMI &lt;=30%]]+Table2[[#This Row],[Point for LIHTC Ratio]]</f>
        <v>3</v>
      </c>
      <c r="C416" s="3">
        <v>0.8</v>
      </c>
      <c r="D416">
        <v>1</v>
      </c>
      <c r="E416" s="9">
        <v>0.4</v>
      </c>
      <c r="F416">
        <v>1</v>
      </c>
      <c r="G416" s="9">
        <v>0</v>
      </c>
      <c r="H416">
        <v>0</v>
      </c>
      <c r="I416" s="12">
        <f>_xlfn.XLOOKUP(Table2[[#This Row],[placename]],Table1[placename],Table1[Column1])</f>
        <v>0</v>
      </c>
      <c r="J416">
        <v>1</v>
      </c>
    </row>
    <row r="417" spans="1:10" x14ac:dyDescent="0.25">
      <c r="A417" t="s">
        <v>106</v>
      </c>
      <c r="B417">
        <f>Table2[[#This Row],[Point for Rent Burdened]]+Table2[[#This Row],[Point for Severe Housing]]+Table2[[#This Row],[Point for 25% of Renters w/ AMI &lt;=30%]]+Table2[[#This Row],[Point for LIHTC Ratio]]</f>
        <v>4</v>
      </c>
      <c r="C417" s="3">
        <v>1</v>
      </c>
      <c r="D417">
        <v>1</v>
      </c>
      <c r="E417" s="9">
        <v>1</v>
      </c>
      <c r="F417">
        <v>1</v>
      </c>
      <c r="G417" s="9">
        <v>1</v>
      </c>
      <c r="H417">
        <v>1</v>
      </c>
      <c r="I417" s="12">
        <v>0</v>
      </c>
      <c r="J417">
        <v>1</v>
      </c>
    </row>
    <row r="418" spans="1:10" x14ac:dyDescent="0.25">
      <c r="A418" t="s">
        <v>665</v>
      </c>
      <c r="B418">
        <f>Table2[[#This Row],[Point for Rent Burdened]]+Table2[[#This Row],[Point for Severe Housing]]+Table2[[#This Row],[Point for 25% of Renters w/ AMI &lt;=30%]]+Table2[[#This Row],[Point for LIHTC Ratio]]</f>
        <v>2</v>
      </c>
      <c r="C418" s="3">
        <v>1</v>
      </c>
      <c r="D418">
        <v>1</v>
      </c>
      <c r="E418" s="9">
        <v>0</v>
      </c>
      <c r="F418">
        <v>0</v>
      </c>
      <c r="G418" s="9">
        <v>0</v>
      </c>
      <c r="H418">
        <v>0</v>
      </c>
      <c r="I418" s="12">
        <f>_xlfn.XLOOKUP(Table2[[#This Row],[placename]],Table1[placename],Table1[Column1])</f>
        <v>0</v>
      </c>
      <c r="J418">
        <v>1</v>
      </c>
    </row>
    <row r="419" spans="1:10" x14ac:dyDescent="0.25">
      <c r="A419" t="s">
        <v>186</v>
      </c>
      <c r="B419">
        <f>Table2[[#This Row],[Point for Rent Burdened]]+Table2[[#This Row],[Point for Severe Housing]]+Table2[[#This Row],[Point for 25% of Renters w/ AMI &lt;=30%]]+Table2[[#This Row],[Point for LIHTC Ratio]]</f>
        <v>3</v>
      </c>
      <c r="C419" s="3">
        <v>0.4</v>
      </c>
      <c r="D419">
        <v>0</v>
      </c>
      <c r="E419" s="9">
        <v>0.4</v>
      </c>
      <c r="F419">
        <v>1</v>
      </c>
      <c r="G419" s="9">
        <v>0.4</v>
      </c>
      <c r="H419">
        <v>1</v>
      </c>
      <c r="I419" s="12">
        <f>_xlfn.XLOOKUP(Table2[[#This Row],[placename]],Table1[placename],Table1[Column1])</f>
        <v>0</v>
      </c>
      <c r="J419">
        <v>1</v>
      </c>
    </row>
    <row r="420" spans="1:10" x14ac:dyDescent="0.25">
      <c r="A420" t="s">
        <v>596</v>
      </c>
      <c r="B420">
        <f>Table2[[#This Row],[Point for Rent Burdened]]+Table2[[#This Row],[Point for Severe Housing]]+Table2[[#This Row],[Point for 25% of Renters w/ AMI &lt;=30%]]+Table2[[#This Row],[Point for LIHTC Ratio]]</f>
        <v>1</v>
      </c>
      <c r="C420" s="3">
        <v>0.24</v>
      </c>
      <c r="D420">
        <v>0</v>
      </c>
      <c r="E420" s="9">
        <v>0.08</v>
      </c>
      <c r="F420">
        <v>0</v>
      </c>
      <c r="G420" s="9">
        <v>0.08</v>
      </c>
      <c r="H420">
        <v>0</v>
      </c>
      <c r="I420" s="12">
        <f>_xlfn.XLOOKUP(Table2[[#This Row],[placename]],Table1[placename],Table1[Column1])</f>
        <v>0</v>
      </c>
      <c r="J420">
        <v>1</v>
      </c>
    </row>
    <row r="421" spans="1:10" x14ac:dyDescent="0.25">
      <c r="A421" t="s">
        <v>273</v>
      </c>
      <c r="B421">
        <f>Table2[[#This Row],[Point for Rent Burdened]]+Table2[[#This Row],[Point for Severe Housing]]+Table2[[#This Row],[Point for 25% of Renters w/ AMI &lt;=30%]]+Table2[[#This Row],[Point for LIHTC Ratio]]</f>
        <v>1</v>
      </c>
      <c r="C421" s="3">
        <v>0.373</v>
      </c>
      <c r="D421">
        <v>0</v>
      </c>
      <c r="E421" s="9">
        <v>0.22950000000000001</v>
      </c>
      <c r="F421">
        <v>0</v>
      </c>
      <c r="G421" s="9">
        <v>0.31559999999999999</v>
      </c>
      <c r="H421">
        <v>1</v>
      </c>
      <c r="I421" s="12">
        <f>_xlfn.XLOOKUP(Table2[[#This Row],[placename]],Table1[placename],Table1[Column1])</f>
        <v>21.575757575757574</v>
      </c>
      <c r="J421">
        <v>0</v>
      </c>
    </row>
    <row r="422" spans="1:10" x14ac:dyDescent="0.25">
      <c r="A422" t="s">
        <v>188</v>
      </c>
      <c r="B422">
        <f>Table2[[#This Row],[Point for Rent Burdened]]+Table2[[#This Row],[Point for Severe Housing]]+Table2[[#This Row],[Point for 25% of Renters w/ AMI &lt;=30%]]+Table2[[#This Row],[Point for LIHTC Ratio]]</f>
        <v>4</v>
      </c>
      <c r="C422" s="3">
        <v>0.44</v>
      </c>
      <c r="D422">
        <v>1</v>
      </c>
      <c r="E422" s="9">
        <v>0.3</v>
      </c>
      <c r="F422">
        <v>1</v>
      </c>
      <c r="G422" s="9">
        <v>0.4</v>
      </c>
      <c r="H422">
        <v>1</v>
      </c>
      <c r="I422" s="12">
        <f>_xlfn.XLOOKUP(Table2[[#This Row],[placename]],Table1[placename],Table1[Column1])</f>
        <v>0</v>
      </c>
      <c r="J422">
        <v>1</v>
      </c>
    </row>
    <row r="423" spans="1:10" x14ac:dyDescent="0.25">
      <c r="A423" t="s">
        <v>248</v>
      </c>
      <c r="B423">
        <f>Table2[[#This Row],[Point for Rent Burdened]]+Table2[[#This Row],[Point for Severe Housing]]+Table2[[#This Row],[Point for 25% of Renters w/ AMI &lt;=30%]]+Table2[[#This Row],[Point for LIHTC Ratio]]</f>
        <v>4</v>
      </c>
      <c r="C423" s="3">
        <v>0.46200000000000002</v>
      </c>
      <c r="D423">
        <v>1</v>
      </c>
      <c r="E423" s="9">
        <v>0.31419999999999998</v>
      </c>
      <c r="F423">
        <v>1</v>
      </c>
      <c r="G423" s="9">
        <v>0.33429999999999999</v>
      </c>
      <c r="H423">
        <v>1</v>
      </c>
      <c r="I423" s="12">
        <f>_xlfn.XLOOKUP(Table2[[#This Row],[placename]],Table1[placename],Table1[Column1])</f>
        <v>11.383242439266237</v>
      </c>
      <c r="J423">
        <v>1</v>
      </c>
    </row>
    <row r="424" spans="1:10" x14ac:dyDescent="0.25">
      <c r="A424" t="s">
        <v>430</v>
      </c>
      <c r="B424">
        <f>Table2[[#This Row],[Point for Rent Burdened]]+Table2[[#This Row],[Point for Severe Housing]]+Table2[[#This Row],[Point for 25% of Renters w/ AMI &lt;=30%]]+Table2[[#This Row],[Point for LIHTC Ratio]]</f>
        <v>2</v>
      </c>
      <c r="C424" s="3">
        <v>0.33600000000000002</v>
      </c>
      <c r="D424">
        <v>0</v>
      </c>
      <c r="E424" s="9">
        <v>0.26719999999999999</v>
      </c>
      <c r="F424">
        <v>1</v>
      </c>
      <c r="G424" s="9">
        <v>0.19839999999999999</v>
      </c>
      <c r="H424">
        <v>0</v>
      </c>
      <c r="I424" s="12">
        <f>_xlfn.XLOOKUP(Table2[[#This Row],[placename]],Table1[placename],Table1[Column1])</f>
        <v>0</v>
      </c>
      <c r="J424">
        <v>1</v>
      </c>
    </row>
    <row r="425" spans="1:10" x14ac:dyDescent="0.25">
      <c r="A425" t="s">
        <v>125</v>
      </c>
      <c r="B425">
        <f>Table2[[#This Row],[Point for Rent Burdened]]+Table2[[#This Row],[Point for Severe Housing]]+Table2[[#This Row],[Point for 25% of Renters w/ AMI &lt;=30%]]+Table2[[#This Row],[Point for LIHTC Ratio]]</f>
        <v>2</v>
      </c>
      <c r="C425" s="3">
        <v>0.38</v>
      </c>
      <c r="D425">
        <v>0</v>
      </c>
      <c r="E425" s="9">
        <v>0.08</v>
      </c>
      <c r="F425">
        <v>0</v>
      </c>
      <c r="G425" s="9">
        <v>0.6</v>
      </c>
      <c r="H425">
        <v>1</v>
      </c>
      <c r="I425" s="12">
        <f>_xlfn.XLOOKUP(Table2[[#This Row],[placename]],Table1[placename],Table1[Column1])</f>
        <v>0</v>
      </c>
      <c r="J425">
        <v>1</v>
      </c>
    </row>
    <row r="426" spans="1:10" x14ac:dyDescent="0.25">
      <c r="A426" t="s">
        <v>431</v>
      </c>
      <c r="B426">
        <f>Table2[[#This Row],[Point for Rent Burdened]]+Table2[[#This Row],[Point for Severe Housing]]+Table2[[#This Row],[Point for 25% of Renters w/ AMI &lt;=30%]]+Table2[[#This Row],[Point for LIHTC Ratio]]</f>
        <v>2</v>
      </c>
      <c r="C426" s="3">
        <v>0.48620000000000002</v>
      </c>
      <c r="D426">
        <v>1</v>
      </c>
      <c r="E426" s="9">
        <v>0.19400000000000001</v>
      </c>
      <c r="F426">
        <v>0</v>
      </c>
      <c r="G426" s="9">
        <v>0.1983</v>
      </c>
      <c r="H426">
        <v>0</v>
      </c>
      <c r="I426" s="12">
        <f>_xlfn.XLOOKUP(Table2[[#This Row],[placename]],Table1[placename],Table1[Column1])</f>
        <v>0</v>
      </c>
      <c r="J426">
        <v>1</v>
      </c>
    </row>
    <row r="427" spans="1:10" x14ac:dyDescent="0.25">
      <c r="A427" t="s">
        <v>199</v>
      </c>
      <c r="B427">
        <f>Table2[[#This Row],[Point for Rent Burdened]]+Table2[[#This Row],[Point for Severe Housing]]+Table2[[#This Row],[Point for 25% of Renters w/ AMI &lt;=30%]]+Table2[[#This Row],[Point for LIHTC Ratio]]</f>
        <v>3</v>
      </c>
      <c r="C427" s="3">
        <v>0.67549999999999999</v>
      </c>
      <c r="D427">
        <v>1</v>
      </c>
      <c r="E427" s="9">
        <v>0.41510000000000002</v>
      </c>
      <c r="F427">
        <v>1</v>
      </c>
      <c r="G427" s="9">
        <v>0.3962</v>
      </c>
      <c r="H427">
        <v>1</v>
      </c>
      <c r="I427" s="12">
        <f>_xlfn.XLOOKUP(Table2[[#This Row],[placename]],Table1[placename],Table1[Column1])</f>
        <v>87.782805429864254</v>
      </c>
      <c r="J427">
        <v>0</v>
      </c>
    </row>
    <row r="428" spans="1:10" x14ac:dyDescent="0.25">
      <c r="A428" t="s">
        <v>271</v>
      </c>
      <c r="B428">
        <f>Table2[[#This Row],[Point for Rent Burdened]]+Table2[[#This Row],[Point for Severe Housing]]+Table2[[#This Row],[Point for 25% of Renters w/ AMI &lt;=30%]]+Table2[[#This Row],[Point for LIHTC Ratio]]</f>
        <v>2</v>
      </c>
      <c r="C428" s="3">
        <v>0.42</v>
      </c>
      <c r="D428">
        <v>1</v>
      </c>
      <c r="E428" s="9">
        <v>0.20960000000000001</v>
      </c>
      <c r="F428">
        <v>0</v>
      </c>
      <c r="G428" s="9">
        <v>0.31940000000000002</v>
      </c>
      <c r="H428">
        <v>1</v>
      </c>
      <c r="I428" s="12">
        <f>_xlfn.XLOOKUP(Table2[[#This Row],[placename]],Table1[placename],Table1[Column1])</f>
        <v>20.167714884696018</v>
      </c>
      <c r="J428">
        <v>0</v>
      </c>
    </row>
    <row r="429" spans="1:10" x14ac:dyDescent="0.25">
      <c r="A429" t="s">
        <v>768</v>
      </c>
      <c r="B429">
        <f>Table2[[#This Row],[Point for Rent Burdened]]+Table2[[#This Row],[Point for Severe Housing]]+Table2[[#This Row],[Point for 25% of Renters w/ AMI &lt;=30%]]+Table2[[#This Row],[Point for LIHTC Ratio]]</f>
        <v>1</v>
      </c>
      <c r="C429" s="3" t="s">
        <v>827</v>
      </c>
      <c r="D429">
        <v>0</v>
      </c>
      <c r="E429" s="9" t="s">
        <v>827</v>
      </c>
      <c r="F429">
        <v>0</v>
      </c>
      <c r="G429" s="9" t="s">
        <v>827</v>
      </c>
      <c r="H429">
        <v>0</v>
      </c>
      <c r="I429" s="12">
        <v>0</v>
      </c>
      <c r="J429">
        <v>1</v>
      </c>
    </row>
    <row r="430" spans="1:10" x14ac:dyDescent="0.25">
      <c r="A430" t="s">
        <v>500</v>
      </c>
      <c r="B430">
        <f>Table2[[#This Row],[Point for Rent Burdened]]+Table2[[#This Row],[Point for Severe Housing]]+Table2[[#This Row],[Point for 25% of Renters w/ AMI &lt;=30%]]+Table2[[#This Row],[Point for LIHTC Ratio]]</f>
        <v>1</v>
      </c>
      <c r="C430" s="3">
        <v>0.2195</v>
      </c>
      <c r="D430">
        <v>0</v>
      </c>
      <c r="E430" s="9">
        <v>9.7600000000000006E-2</v>
      </c>
      <c r="F430">
        <v>0</v>
      </c>
      <c r="G430" s="9">
        <v>0.14630000000000001</v>
      </c>
      <c r="H430">
        <v>0</v>
      </c>
      <c r="I430" s="12">
        <f>_xlfn.XLOOKUP(Table2[[#This Row],[placename]],Table1[placename],Table1[Column1])</f>
        <v>0</v>
      </c>
      <c r="J430">
        <v>1</v>
      </c>
    </row>
    <row r="431" spans="1:10" x14ac:dyDescent="0.25">
      <c r="A431" t="s">
        <v>294</v>
      </c>
      <c r="B431">
        <f>Table2[[#This Row],[Point for Rent Burdened]]+Table2[[#This Row],[Point for Severe Housing]]+Table2[[#This Row],[Point for 25% of Renters w/ AMI &lt;=30%]]+Table2[[#This Row],[Point for LIHTC Ratio]]</f>
        <v>1</v>
      </c>
      <c r="C431" s="3">
        <v>0.40629999999999999</v>
      </c>
      <c r="D431">
        <v>0</v>
      </c>
      <c r="E431" s="9">
        <v>0.23269999999999999</v>
      </c>
      <c r="F431">
        <v>0</v>
      </c>
      <c r="G431" s="9">
        <v>0.2959</v>
      </c>
      <c r="H431">
        <v>1</v>
      </c>
      <c r="I431" s="12">
        <f>_xlfn.XLOOKUP(Table2[[#This Row],[placename]],Table1[placename],Table1[Column1])</f>
        <v>24.150943396226417</v>
      </c>
      <c r="J431">
        <v>0</v>
      </c>
    </row>
    <row r="432" spans="1:10" x14ac:dyDescent="0.25">
      <c r="A432" t="s">
        <v>283</v>
      </c>
      <c r="B432">
        <f>Table2[[#This Row],[Point for Rent Burdened]]+Table2[[#This Row],[Point for Severe Housing]]+Table2[[#This Row],[Point for 25% of Renters w/ AMI &lt;=30%]]+Table2[[#This Row],[Point for LIHTC Ratio]]</f>
        <v>4</v>
      </c>
      <c r="C432" s="3">
        <v>0.42259999999999998</v>
      </c>
      <c r="D432">
        <v>1</v>
      </c>
      <c r="E432" s="9">
        <v>0.3019</v>
      </c>
      <c r="F432">
        <v>1</v>
      </c>
      <c r="G432" s="9">
        <v>0.3019</v>
      </c>
      <c r="H432">
        <v>1</v>
      </c>
      <c r="I432" s="12">
        <f>_xlfn.XLOOKUP(Table2[[#This Row],[placename]],Table1[placename],Table1[Column1])</f>
        <v>0</v>
      </c>
      <c r="J432">
        <v>1</v>
      </c>
    </row>
    <row r="433" spans="1:10" x14ac:dyDescent="0.25">
      <c r="A433" t="s">
        <v>769</v>
      </c>
      <c r="B433">
        <f>Table2[[#This Row],[Point for Rent Burdened]]+Table2[[#This Row],[Point for Severe Housing]]+Table2[[#This Row],[Point for 25% of Renters w/ AMI &lt;=30%]]+Table2[[#This Row],[Point for LIHTC Ratio]]</f>
        <v>1</v>
      </c>
      <c r="C433" s="3" t="s">
        <v>827</v>
      </c>
      <c r="D433">
        <v>0</v>
      </c>
      <c r="E433" s="9" t="s">
        <v>827</v>
      </c>
      <c r="F433">
        <v>0</v>
      </c>
      <c r="G433" s="9" t="s">
        <v>827</v>
      </c>
      <c r="H433">
        <v>0</v>
      </c>
      <c r="I433" s="12">
        <v>0</v>
      </c>
      <c r="J433">
        <v>1</v>
      </c>
    </row>
    <row r="434" spans="1:10" x14ac:dyDescent="0.25">
      <c r="A434" t="s">
        <v>413</v>
      </c>
      <c r="B434">
        <f>Table2[[#This Row],[Point for Rent Burdened]]+Table2[[#This Row],[Point for Severe Housing]]+Table2[[#This Row],[Point for 25% of Renters w/ AMI &lt;=30%]]+Table2[[#This Row],[Point for LIHTC Ratio]]</f>
        <v>2</v>
      </c>
      <c r="C434" s="3">
        <v>0.28000000000000003</v>
      </c>
      <c r="D434">
        <v>0</v>
      </c>
      <c r="E434" s="9">
        <v>0.35</v>
      </c>
      <c r="F434">
        <v>1</v>
      </c>
      <c r="G434" s="9">
        <v>0.2</v>
      </c>
      <c r="H434">
        <v>0</v>
      </c>
      <c r="I434" s="12">
        <f>_xlfn.XLOOKUP(Table2[[#This Row],[placename]],Table1[placename],Table1[Column1])</f>
        <v>0</v>
      </c>
      <c r="J434">
        <v>1</v>
      </c>
    </row>
    <row r="435" spans="1:10" x14ac:dyDescent="0.25">
      <c r="A435" t="s">
        <v>511</v>
      </c>
      <c r="B435">
        <f>Table2[[#This Row],[Point for Rent Burdened]]+Table2[[#This Row],[Point for Severe Housing]]+Table2[[#This Row],[Point for 25% of Renters w/ AMI &lt;=30%]]+Table2[[#This Row],[Point for LIHTC Ratio]]</f>
        <v>2</v>
      </c>
      <c r="C435" s="3">
        <v>0.4582</v>
      </c>
      <c r="D435">
        <v>1</v>
      </c>
      <c r="E435" s="9">
        <v>0.27089999999999997</v>
      </c>
      <c r="F435">
        <v>1</v>
      </c>
      <c r="G435" s="9">
        <v>0.13539999999999999</v>
      </c>
      <c r="H435">
        <v>0</v>
      </c>
      <c r="I435" s="12">
        <f>_xlfn.XLOOKUP(Table2[[#This Row],[placename]],Table1[placename],Table1[Column1])</f>
        <v>17.350427350427349</v>
      </c>
      <c r="J435">
        <v>0</v>
      </c>
    </row>
    <row r="436" spans="1:10" x14ac:dyDescent="0.25">
      <c r="A436" t="s">
        <v>264</v>
      </c>
      <c r="B436">
        <f>Table2[[#This Row],[Point for Rent Burdened]]+Table2[[#This Row],[Point for Severe Housing]]+Table2[[#This Row],[Point for 25% of Renters w/ AMI &lt;=30%]]+Table2[[#This Row],[Point for LIHTC Ratio]]</f>
        <v>2</v>
      </c>
      <c r="C436" s="3">
        <v>0.17780000000000001</v>
      </c>
      <c r="D436">
        <v>0</v>
      </c>
      <c r="E436" s="9">
        <v>8.8900000000000007E-2</v>
      </c>
      <c r="F436">
        <v>0</v>
      </c>
      <c r="G436" s="9">
        <v>0.33329999999999999</v>
      </c>
      <c r="H436">
        <v>1</v>
      </c>
      <c r="I436" s="12">
        <f>_xlfn.XLOOKUP(Table2[[#This Row],[placename]],Table1[placename],Table1[Column1])</f>
        <v>0</v>
      </c>
      <c r="J436">
        <v>1</v>
      </c>
    </row>
    <row r="437" spans="1:10" x14ac:dyDescent="0.25">
      <c r="A437" t="s">
        <v>666</v>
      </c>
      <c r="B437">
        <f>Table2[[#This Row],[Point for Rent Burdened]]+Table2[[#This Row],[Point for Severe Housing]]+Table2[[#This Row],[Point for 25% of Renters w/ AMI &lt;=30%]]+Table2[[#This Row],[Point for LIHTC Ratio]]</f>
        <v>2</v>
      </c>
      <c r="C437" s="3">
        <v>1</v>
      </c>
      <c r="D437">
        <v>1</v>
      </c>
      <c r="E437" s="9">
        <v>0</v>
      </c>
      <c r="F437">
        <v>0</v>
      </c>
      <c r="G437" s="9">
        <v>0</v>
      </c>
      <c r="H437">
        <v>0</v>
      </c>
      <c r="I437" s="12">
        <f>_xlfn.XLOOKUP(Table2[[#This Row],[placename]],Table1[placename],Table1[Column1])</f>
        <v>0</v>
      </c>
      <c r="J437">
        <v>1</v>
      </c>
    </row>
    <row r="438" spans="1:10" x14ac:dyDescent="0.25">
      <c r="A438" t="s">
        <v>538</v>
      </c>
      <c r="B438">
        <f>Table2[[#This Row],[Point for Rent Burdened]]+Table2[[#This Row],[Point for Severe Housing]]+Table2[[#This Row],[Point for 25% of Renters w/ AMI &lt;=30%]]+Table2[[#This Row],[Point for LIHTC Ratio]]</f>
        <v>2</v>
      </c>
      <c r="C438" s="3">
        <v>0.495</v>
      </c>
      <c r="D438">
        <v>1</v>
      </c>
      <c r="E438" s="9">
        <v>0.4</v>
      </c>
      <c r="F438">
        <v>1</v>
      </c>
      <c r="G438" s="9">
        <v>0.125</v>
      </c>
      <c r="H438">
        <v>0</v>
      </c>
      <c r="I438" s="12">
        <f>_xlfn.XLOOKUP(Table2[[#This Row],[placename]],Table1[placename],Table1[Column1])</f>
        <v>45.454545454545453</v>
      </c>
      <c r="J438">
        <v>0</v>
      </c>
    </row>
    <row r="439" spans="1:10" x14ac:dyDescent="0.25">
      <c r="A439" t="s">
        <v>621</v>
      </c>
      <c r="B439">
        <f>Table2[[#This Row],[Point for Rent Burdened]]+Table2[[#This Row],[Point for Severe Housing]]+Table2[[#This Row],[Point for 25% of Renters w/ AMI &lt;=30%]]+Table2[[#This Row],[Point for LIHTC Ratio]]</f>
        <v>1</v>
      </c>
      <c r="C439" s="3">
        <v>0.1429</v>
      </c>
      <c r="D439">
        <v>0</v>
      </c>
      <c r="E439" s="9">
        <v>0</v>
      </c>
      <c r="F439">
        <v>0</v>
      </c>
      <c r="G439" s="9">
        <v>5.7099999999999998E-2</v>
      </c>
      <c r="H439">
        <v>0</v>
      </c>
      <c r="I439" s="12">
        <f>_xlfn.XLOOKUP(Table2[[#This Row],[placename]],Table1[placename],Table1[Column1])</f>
        <v>0</v>
      </c>
      <c r="J439">
        <v>1</v>
      </c>
    </row>
    <row r="440" spans="1:10" x14ac:dyDescent="0.25">
      <c r="A440" t="s">
        <v>215</v>
      </c>
      <c r="B440">
        <f>Table2[[#This Row],[Point for Rent Burdened]]+Table2[[#This Row],[Point for Severe Housing]]+Table2[[#This Row],[Point for 25% of Renters w/ AMI &lt;=30%]]+Table2[[#This Row],[Point for LIHTC Ratio]]</f>
        <v>1</v>
      </c>
      <c r="C440" s="3">
        <v>0.35289999999999999</v>
      </c>
      <c r="D440">
        <v>0</v>
      </c>
      <c r="E440" s="9">
        <v>0.13730000000000001</v>
      </c>
      <c r="F440">
        <v>0</v>
      </c>
      <c r="G440" s="9">
        <v>0.3725</v>
      </c>
      <c r="H440">
        <v>1</v>
      </c>
      <c r="I440" s="12">
        <f>_xlfn.XLOOKUP(Table2[[#This Row],[placename]],Table1[placename],Table1[Column1])</f>
        <v>17.647058823529413</v>
      </c>
      <c r="J440">
        <v>0</v>
      </c>
    </row>
    <row r="441" spans="1:10" x14ac:dyDescent="0.25">
      <c r="A441" t="s">
        <v>687</v>
      </c>
      <c r="B441">
        <f>Table2[[#This Row],[Point for Rent Burdened]]+Table2[[#This Row],[Point for Severe Housing]]+Table2[[#This Row],[Point for 25% of Renters w/ AMI &lt;=30%]]+Table2[[#This Row],[Point for LIHTC Ratio]]</f>
        <v>1</v>
      </c>
      <c r="C441" s="3">
        <v>0.1333</v>
      </c>
      <c r="D441">
        <v>0</v>
      </c>
      <c r="E441" s="9">
        <v>0</v>
      </c>
      <c r="F441">
        <v>0</v>
      </c>
      <c r="G441" s="9">
        <v>0</v>
      </c>
      <c r="H441">
        <v>0</v>
      </c>
      <c r="I441" s="12">
        <f>_xlfn.XLOOKUP(Table2[[#This Row],[placename]],Table1[placename],Table1[Column1])</f>
        <v>0</v>
      </c>
      <c r="J441">
        <v>1</v>
      </c>
    </row>
    <row r="442" spans="1:10" x14ac:dyDescent="0.25">
      <c r="A442" t="s">
        <v>674</v>
      </c>
      <c r="B442">
        <f>Table2[[#This Row],[Point for Rent Burdened]]+Table2[[#This Row],[Point for Severe Housing]]+Table2[[#This Row],[Point for 25% of Renters w/ AMI &lt;=30%]]+Table2[[#This Row],[Point for LIHTC Ratio]]</f>
        <v>1</v>
      </c>
      <c r="C442" s="3">
        <v>0.4</v>
      </c>
      <c r="D442">
        <v>0</v>
      </c>
      <c r="E442" s="9">
        <v>0</v>
      </c>
      <c r="F442">
        <v>0</v>
      </c>
      <c r="G442" s="9">
        <v>0</v>
      </c>
      <c r="H442">
        <v>0</v>
      </c>
      <c r="I442" s="12">
        <f>_xlfn.XLOOKUP(Table2[[#This Row],[placename]],Table1[placename],Table1[Column1])</f>
        <v>0</v>
      </c>
      <c r="J442">
        <v>1</v>
      </c>
    </row>
    <row r="443" spans="1:10" x14ac:dyDescent="0.25">
      <c r="A443" t="s">
        <v>644</v>
      </c>
      <c r="B443">
        <f>Table2[[#This Row],[Point for Rent Burdened]]+Table2[[#This Row],[Point for Severe Housing]]+Table2[[#This Row],[Point for 25% of Renters w/ AMI &lt;=30%]]+Table2[[#This Row],[Point for LIHTC Ratio]]</f>
        <v>3</v>
      </c>
      <c r="C443" s="3">
        <v>0.8</v>
      </c>
      <c r="D443">
        <v>1</v>
      </c>
      <c r="E443" s="9">
        <v>0.33329999999999999</v>
      </c>
      <c r="F443">
        <v>1</v>
      </c>
      <c r="G443" s="9">
        <v>0</v>
      </c>
      <c r="H443">
        <v>0</v>
      </c>
      <c r="I443" s="12">
        <f>_xlfn.XLOOKUP(Table2[[#This Row],[placename]],Table1[placename],Table1[Column1])</f>
        <v>0</v>
      </c>
      <c r="J443">
        <v>1</v>
      </c>
    </row>
    <row r="444" spans="1:10" x14ac:dyDescent="0.25">
      <c r="A444" t="s">
        <v>118</v>
      </c>
      <c r="B444">
        <f>Table2[[#This Row],[Point for Rent Burdened]]+Table2[[#This Row],[Point for Severe Housing]]+Table2[[#This Row],[Point for 25% of Renters w/ AMI &lt;=30%]]+Table2[[#This Row],[Point for LIHTC Ratio]]</f>
        <v>4</v>
      </c>
      <c r="C444" s="3">
        <v>0.66669999999999996</v>
      </c>
      <c r="D444">
        <v>1</v>
      </c>
      <c r="E444" s="9">
        <v>0.66669999999999996</v>
      </c>
      <c r="F444">
        <v>1</v>
      </c>
      <c r="G444" s="9">
        <v>0.66669999999999996</v>
      </c>
      <c r="H444">
        <v>1</v>
      </c>
      <c r="I444" s="12">
        <f>_xlfn.XLOOKUP(Table2[[#This Row],[placename]],Table1[placename],Table1[Column1])</f>
        <v>0</v>
      </c>
      <c r="J444">
        <v>1</v>
      </c>
    </row>
    <row r="445" spans="1:10" x14ac:dyDescent="0.25">
      <c r="A445" t="s">
        <v>770</v>
      </c>
      <c r="B445">
        <f>Table2[[#This Row],[Point for Rent Burdened]]+Table2[[#This Row],[Point for Severe Housing]]+Table2[[#This Row],[Point for 25% of Renters w/ AMI &lt;=30%]]+Table2[[#This Row],[Point for LIHTC Ratio]]</f>
        <v>1</v>
      </c>
      <c r="C445" s="3" t="s">
        <v>827</v>
      </c>
      <c r="D445">
        <v>0</v>
      </c>
      <c r="E445" s="9" t="s">
        <v>827</v>
      </c>
      <c r="F445">
        <v>0</v>
      </c>
      <c r="G445" s="9" t="s">
        <v>827</v>
      </c>
      <c r="H445">
        <v>0</v>
      </c>
      <c r="I445" s="12">
        <v>0</v>
      </c>
      <c r="J445">
        <v>1</v>
      </c>
    </row>
    <row r="446" spans="1:10" x14ac:dyDescent="0.25">
      <c r="A446" t="s">
        <v>720</v>
      </c>
      <c r="B446">
        <f>Table2[[#This Row],[Point for Rent Burdened]]+Table2[[#This Row],[Point for Severe Housing]]+Table2[[#This Row],[Point for 25% of Renters w/ AMI &lt;=30%]]+Table2[[#This Row],[Point for LIHTC Ratio]]</f>
        <v>1</v>
      </c>
      <c r="C446" s="3">
        <v>0</v>
      </c>
      <c r="D446">
        <v>0</v>
      </c>
      <c r="E446" s="9">
        <v>0</v>
      </c>
      <c r="F446">
        <v>0</v>
      </c>
      <c r="G446" s="9">
        <v>0</v>
      </c>
      <c r="H446">
        <v>0</v>
      </c>
      <c r="I446" s="12">
        <f>_xlfn.XLOOKUP(Table2[[#This Row],[placename]],Table1[placename],Table1[Column1])</f>
        <v>0</v>
      </c>
      <c r="J446">
        <v>1</v>
      </c>
    </row>
    <row r="447" spans="1:10" x14ac:dyDescent="0.25">
      <c r="A447" t="s">
        <v>317</v>
      </c>
      <c r="B447">
        <f>Table2[[#This Row],[Point for Rent Burdened]]+Table2[[#This Row],[Point for Severe Housing]]+Table2[[#This Row],[Point for 25% of Renters w/ AMI &lt;=30%]]+Table2[[#This Row],[Point for LIHTC Ratio]]</f>
        <v>1</v>
      </c>
      <c r="C447" s="3">
        <v>0.21210000000000001</v>
      </c>
      <c r="D447">
        <v>0</v>
      </c>
      <c r="E447" s="9">
        <v>6.0600000000000001E-2</v>
      </c>
      <c r="F447">
        <v>0</v>
      </c>
      <c r="G447" s="9">
        <v>0.2727</v>
      </c>
      <c r="H447">
        <v>1</v>
      </c>
      <c r="I447" s="12">
        <f>_xlfn.XLOOKUP(Table2[[#This Row],[placename]],Table1[placename],Table1[Column1])</f>
        <v>176.36363636363637</v>
      </c>
      <c r="J447">
        <v>0</v>
      </c>
    </row>
    <row r="448" spans="1:10" x14ac:dyDescent="0.25">
      <c r="A448" t="s">
        <v>107</v>
      </c>
      <c r="B448">
        <f>Table2[[#This Row],[Point for Rent Burdened]]+Table2[[#This Row],[Point for Severe Housing]]+Table2[[#This Row],[Point for 25% of Renters w/ AMI &lt;=30%]]+Table2[[#This Row],[Point for LIHTC Ratio]]</f>
        <v>4</v>
      </c>
      <c r="C448" s="3">
        <v>1</v>
      </c>
      <c r="D448">
        <v>1</v>
      </c>
      <c r="E448" s="9">
        <v>1</v>
      </c>
      <c r="F448">
        <v>1</v>
      </c>
      <c r="G448" s="9">
        <v>1</v>
      </c>
      <c r="H448">
        <v>1</v>
      </c>
      <c r="I448" s="12">
        <f>_xlfn.XLOOKUP(Table2[[#This Row],[placename]],Table1[placename],Table1[Column1])</f>
        <v>0</v>
      </c>
      <c r="J448">
        <v>1</v>
      </c>
    </row>
    <row r="449" spans="1:10" x14ac:dyDescent="0.25">
      <c r="A449" t="s">
        <v>648</v>
      </c>
      <c r="B449">
        <f>Table2[[#This Row],[Point for Rent Burdened]]+Table2[[#This Row],[Point for Severe Housing]]+Table2[[#This Row],[Point for 25% of Renters w/ AMI &lt;=30%]]+Table2[[#This Row],[Point for LIHTC Ratio]]</f>
        <v>0</v>
      </c>
      <c r="C449" s="3">
        <v>0.26090000000000002</v>
      </c>
      <c r="D449">
        <v>0</v>
      </c>
      <c r="E449" s="9">
        <v>0.21740000000000001</v>
      </c>
      <c r="F449">
        <v>0</v>
      </c>
      <c r="G449" s="9">
        <v>0</v>
      </c>
      <c r="H449">
        <v>0</v>
      </c>
      <c r="I449" s="12">
        <f>_xlfn.XLOOKUP(Table2[[#This Row],[placename]],Table1[placename],Table1[Column1])</f>
        <v>99.354838709677423</v>
      </c>
      <c r="J449">
        <v>0</v>
      </c>
    </row>
    <row r="450" spans="1:10" x14ac:dyDescent="0.25">
      <c r="A450" t="s">
        <v>675</v>
      </c>
      <c r="B450">
        <f>Table2[[#This Row],[Point for Rent Burdened]]+Table2[[#This Row],[Point for Severe Housing]]+Table2[[#This Row],[Point for 25% of Renters w/ AMI &lt;=30%]]+Table2[[#This Row],[Point for LIHTC Ratio]]</f>
        <v>1</v>
      </c>
      <c r="C450" s="3">
        <v>0.4</v>
      </c>
      <c r="D450">
        <v>0</v>
      </c>
      <c r="E450" s="9">
        <v>0</v>
      </c>
      <c r="F450">
        <v>0</v>
      </c>
      <c r="G450" s="9">
        <v>0</v>
      </c>
      <c r="H450">
        <v>0</v>
      </c>
      <c r="I450" s="12">
        <f>_xlfn.XLOOKUP(Table2[[#This Row],[placename]],Table1[placename],Table1[Column1])</f>
        <v>0</v>
      </c>
      <c r="J450">
        <v>1</v>
      </c>
    </row>
    <row r="451" spans="1:10" x14ac:dyDescent="0.25">
      <c r="A451" t="s">
        <v>558</v>
      </c>
      <c r="B451">
        <f>Table2[[#This Row],[Point for Rent Burdened]]+Table2[[#This Row],[Point for Severe Housing]]+Table2[[#This Row],[Point for 25% of Renters w/ AMI &lt;=30%]]+Table2[[#This Row],[Point for LIHTC Ratio]]</f>
        <v>2</v>
      </c>
      <c r="C451" s="3">
        <v>0.54290000000000005</v>
      </c>
      <c r="D451">
        <v>1</v>
      </c>
      <c r="E451" s="9">
        <v>0.1143</v>
      </c>
      <c r="F451">
        <v>0</v>
      </c>
      <c r="G451" s="9">
        <v>0.1143</v>
      </c>
      <c r="H451">
        <v>0</v>
      </c>
      <c r="I451" s="12">
        <f>_xlfn.XLOOKUP(Table2[[#This Row],[placename]],Table1[placename],Table1[Column1])</f>
        <v>0</v>
      </c>
      <c r="J451">
        <v>1</v>
      </c>
    </row>
    <row r="452" spans="1:10" x14ac:dyDescent="0.25">
      <c r="A452" t="s">
        <v>564</v>
      </c>
      <c r="B452">
        <f>Table2[[#This Row],[Point for Rent Burdened]]+Table2[[#This Row],[Point for Severe Housing]]+Table2[[#This Row],[Point for 25% of Renters w/ AMI &lt;=30%]]+Table2[[#This Row],[Point for LIHTC Ratio]]</f>
        <v>1</v>
      </c>
      <c r="C452" s="3">
        <v>0.40710000000000002</v>
      </c>
      <c r="D452">
        <v>0</v>
      </c>
      <c r="E452" s="9">
        <v>0.18440000000000001</v>
      </c>
      <c r="F452">
        <v>0</v>
      </c>
      <c r="G452" s="9">
        <v>0.10630000000000001</v>
      </c>
      <c r="H452">
        <v>0</v>
      </c>
      <c r="I452" s="12">
        <f>_xlfn.XLOOKUP(Table2[[#This Row],[placename]],Table1[placename],Table1[Column1])</f>
        <v>11.884057971014492</v>
      </c>
      <c r="J452">
        <v>1</v>
      </c>
    </row>
    <row r="453" spans="1:10" x14ac:dyDescent="0.25">
      <c r="A453" t="s">
        <v>771</v>
      </c>
      <c r="B453">
        <f>Table2[[#This Row],[Point for Rent Burdened]]+Table2[[#This Row],[Point for Severe Housing]]+Table2[[#This Row],[Point for 25% of Renters w/ AMI &lt;=30%]]+Table2[[#This Row],[Point for LIHTC Ratio]]</f>
        <v>1</v>
      </c>
      <c r="C453" s="3" t="s">
        <v>827</v>
      </c>
      <c r="D453">
        <v>0</v>
      </c>
      <c r="E453" s="9" t="s">
        <v>827</v>
      </c>
      <c r="F453">
        <v>0</v>
      </c>
      <c r="G453" s="9" t="s">
        <v>827</v>
      </c>
      <c r="H453">
        <v>0</v>
      </c>
      <c r="I453" s="12">
        <v>0</v>
      </c>
      <c r="J453">
        <v>1</v>
      </c>
    </row>
    <row r="454" spans="1:10" x14ac:dyDescent="0.25">
      <c r="A454" t="s">
        <v>364</v>
      </c>
      <c r="B454">
        <f>Table2[[#This Row],[Point for Rent Burdened]]+Table2[[#This Row],[Point for Severe Housing]]+Table2[[#This Row],[Point for 25% of Renters w/ AMI &lt;=30%]]+Table2[[#This Row],[Point for LIHTC Ratio]]</f>
        <v>0</v>
      </c>
      <c r="C454" s="3">
        <v>0.21429999999999999</v>
      </c>
      <c r="D454">
        <v>0</v>
      </c>
      <c r="E454" s="9">
        <v>0.11899999999999999</v>
      </c>
      <c r="F454">
        <v>0</v>
      </c>
      <c r="G454" s="9">
        <v>0.23810000000000001</v>
      </c>
      <c r="H454">
        <v>0</v>
      </c>
      <c r="I454" s="12">
        <f>_xlfn.XLOOKUP(Table2[[#This Row],[placename]],Table1[placename],Table1[Column1])</f>
        <v>20</v>
      </c>
      <c r="J454">
        <v>0</v>
      </c>
    </row>
    <row r="455" spans="1:10" x14ac:dyDescent="0.25">
      <c r="A455" t="s">
        <v>124</v>
      </c>
      <c r="B455">
        <f>Table2[[#This Row],[Point for Rent Burdened]]+Table2[[#This Row],[Point for Severe Housing]]+Table2[[#This Row],[Point for 25% of Renters w/ AMI &lt;=30%]]+Table2[[#This Row],[Point for LIHTC Ratio]]</f>
        <v>4</v>
      </c>
      <c r="C455" s="3">
        <v>0.77039999999999997</v>
      </c>
      <c r="D455">
        <v>1</v>
      </c>
      <c r="E455" s="9">
        <v>0.33329999999999999</v>
      </c>
      <c r="F455">
        <v>1</v>
      </c>
      <c r="G455" s="9">
        <v>0.62960000000000005</v>
      </c>
      <c r="H455">
        <v>1</v>
      </c>
      <c r="I455" s="12">
        <f>_xlfn.XLOOKUP(Table2[[#This Row],[placename]],Table1[placename],Table1[Column1])</f>
        <v>6.2992125984251963</v>
      </c>
      <c r="J455">
        <v>1</v>
      </c>
    </row>
    <row r="456" spans="1:10" x14ac:dyDescent="0.25">
      <c r="A456" t="s">
        <v>295</v>
      </c>
      <c r="B456">
        <f>Table2[[#This Row],[Point for Rent Burdened]]+Table2[[#This Row],[Point for Severe Housing]]+Table2[[#This Row],[Point for 25% of Renters w/ AMI &lt;=30%]]+Table2[[#This Row],[Point for LIHTC Ratio]]</f>
        <v>4</v>
      </c>
      <c r="C456" s="3">
        <v>0.48520000000000002</v>
      </c>
      <c r="D456">
        <v>1</v>
      </c>
      <c r="E456" s="9">
        <v>0.3478</v>
      </c>
      <c r="F456">
        <v>1</v>
      </c>
      <c r="G456" s="9">
        <v>0.29570000000000002</v>
      </c>
      <c r="H456">
        <v>1</v>
      </c>
      <c r="I456" s="12">
        <f>_xlfn.XLOOKUP(Table2[[#This Row],[placename]],Table1[placename],Table1[Column1])</f>
        <v>0</v>
      </c>
      <c r="J456">
        <v>1</v>
      </c>
    </row>
    <row r="457" spans="1:10" x14ac:dyDescent="0.25">
      <c r="A457" t="s">
        <v>212</v>
      </c>
      <c r="B457">
        <f>Table2[[#This Row],[Point for Rent Burdened]]+Table2[[#This Row],[Point for Severe Housing]]+Table2[[#This Row],[Point for 25% of Renters w/ AMI &lt;=30%]]+Table2[[#This Row],[Point for LIHTC Ratio]]</f>
        <v>2</v>
      </c>
      <c r="C457" s="3">
        <v>0.4</v>
      </c>
      <c r="D457">
        <v>0</v>
      </c>
      <c r="E457" s="9">
        <v>0.1</v>
      </c>
      <c r="F457">
        <v>0</v>
      </c>
      <c r="G457" s="9">
        <v>0.375</v>
      </c>
      <c r="H457">
        <v>1</v>
      </c>
      <c r="I457" s="12">
        <f>_xlfn.XLOOKUP(Table2[[#This Row],[placename]],Table1[placename],Table1[Column1])</f>
        <v>0</v>
      </c>
      <c r="J457">
        <v>1</v>
      </c>
    </row>
    <row r="458" spans="1:10" x14ac:dyDescent="0.25">
      <c r="A458" t="s">
        <v>133</v>
      </c>
      <c r="B458">
        <f>Table2[[#This Row],[Point for Rent Burdened]]+Table2[[#This Row],[Point for Severe Housing]]+Table2[[#This Row],[Point for 25% of Renters w/ AMI &lt;=30%]]+Table2[[#This Row],[Point for LIHTC Ratio]]</f>
        <v>4</v>
      </c>
      <c r="C458" s="3">
        <v>0.50860000000000005</v>
      </c>
      <c r="D458">
        <v>1</v>
      </c>
      <c r="E458" s="9">
        <v>0.4138</v>
      </c>
      <c r="F458">
        <v>1</v>
      </c>
      <c r="G458" s="9">
        <v>0.53449999999999998</v>
      </c>
      <c r="H458">
        <v>1</v>
      </c>
      <c r="I458" s="12">
        <f>_xlfn.XLOOKUP(Table2[[#This Row],[placename]],Table1[placename],Table1[Column1])</f>
        <v>0</v>
      </c>
      <c r="J458">
        <v>1</v>
      </c>
    </row>
    <row r="459" spans="1:10" x14ac:dyDescent="0.25">
      <c r="A459" t="s">
        <v>348</v>
      </c>
      <c r="B459">
        <f>Table2[[#This Row],[Point for Rent Burdened]]+Table2[[#This Row],[Point for Severe Housing]]+Table2[[#This Row],[Point for 25% of Renters w/ AMI &lt;=30%]]+Table2[[#This Row],[Point for LIHTC Ratio]]</f>
        <v>2</v>
      </c>
      <c r="C459" s="3">
        <v>0.28710000000000002</v>
      </c>
      <c r="D459">
        <v>0</v>
      </c>
      <c r="E459" s="9">
        <v>0.12379999999999999</v>
      </c>
      <c r="F459">
        <v>0</v>
      </c>
      <c r="G459" s="9">
        <v>0.25740000000000002</v>
      </c>
      <c r="H459">
        <v>1</v>
      </c>
      <c r="I459" s="12">
        <f>_xlfn.XLOOKUP(Table2[[#This Row],[placename]],Table1[placename],Table1[Column1])</f>
        <v>5.8015267175572518</v>
      </c>
      <c r="J459">
        <v>1</v>
      </c>
    </row>
    <row r="460" spans="1:10" x14ac:dyDescent="0.25">
      <c r="A460" t="s">
        <v>632</v>
      </c>
      <c r="B460">
        <f>Table2[[#This Row],[Point for Rent Burdened]]+Table2[[#This Row],[Point for Severe Housing]]+Table2[[#This Row],[Point for 25% of Renters w/ AMI &lt;=30%]]+Table2[[#This Row],[Point for LIHTC Ratio]]</f>
        <v>1</v>
      </c>
      <c r="C460" s="3">
        <v>0.24349999999999999</v>
      </c>
      <c r="D460">
        <v>0</v>
      </c>
      <c r="E460" s="9">
        <v>3.4799999999999998E-2</v>
      </c>
      <c r="F460">
        <v>0</v>
      </c>
      <c r="G460" s="9">
        <v>3.4799999999999998E-2</v>
      </c>
      <c r="H460">
        <v>0</v>
      </c>
      <c r="I460" s="12">
        <f>_xlfn.XLOOKUP(Table2[[#This Row],[placename]],Table1[placename],Table1[Column1])</f>
        <v>0</v>
      </c>
      <c r="J460">
        <v>1</v>
      </c>
    </row>
    <row r="461" spans="1:10" x14ac:dyDescent="0.25">
      <c r="A461" t="s">
        <v>721</v>
      </c>
      <c r="B461">
        <f>Table2[[#This Row],[Point for Rent Burdened]]+Table2[[#This Row],[Point for Severe Housing]]+Table2[[#This Row],[Point for 25% of Renters w/ AMI &lt;=30%]]+Table2[[#This Row],[Point for LIHTC Ratio]]</f>
        <v>1</v>
      </c>
      <c r="C461" s="3">
        <v>0</v>
      </c>
      <c r="D461">
        <v>0</v>
      </c>
      <c r="E461" s="9">
        <v>0</v>
      </c>
      <c r="F461">
        <v>0</v>
      </c>
      <c r="G461" s="9">
        <v>0</v>
      </c>
      <c r="H461">
        <v>0</v>
      </c>
      <c r="I461" s="12">
        <f>_xlfn.XLOOKUP(Table2[[#This Row],[placename]],Table1[placename],Table1[Column1])</f>
        <v>0</v>
      </c>
      <c r="J461">
        <v>1</v>
      </c>
    </row>
    <row r="462" spans="1:10" x14ac:dyDescent="0.25">
      <c r="A462" t="s">
        <v>160</v>
      </c>
      <c r="B462">
        <f>Table2[[#This Row],[Point for Rent Burdened]]+Table2[[#This Row],[Point for Severe Housing]]+Table2[[#This Row],[Point for 25% of Renters w/ AMI &lt;=30%]]+Table2[[#This Row],[Point for LIHTC Ratio]]</f>
        <v>4</v>
      </c>
      <c r="C462" s="3">
        <v>0.54810000000000003</v>
      </c>
      <c r="D462">
        <v>1</v>
      </c>
      <c r="E462" s="9">
        <v>0.59260000000000002</v>
      </c>
      <c r="F462">
        <v>1</v>
      </c>
      <c r="G462" s="9">
        <v>0.44440000000000002</v>
      </c>
      <c r="H462">
        <v>1</v>
      </c>
      <c r="I462" s="12">
        <f>_xlfn.XLOOKUP(Table2[[#This Row],[placename]],Table1[placename],Table1[Column1])</f>
        <v>0</v>
      </c>
      <c r="J462">
        <v>1</v>
      </c>
    </row>
    <row r="463" spans="1:10" x14ac:dyDescent="0.25">
      <c r="A463" t="s">
        <v>443</v>
      </c>
      <c r="B463">
        <f>Table2[[#This Row],[Point for Rent Burdened]]+Table2[[#This Row],[Point for Severe Housing]]+Table2[[#This Row],[Point for 25% of Renters w/ AMI &lt;=30%]]+Table2[[#This Row],[Point for LIHTC Ratio]]</f>
        <v>1</v>
      </c>
      <c r="C463" s="3">
        <v>0.39679999999999999</v>
      </c>
      <c r="D463">
        <v>0</v>
      </c>
      <c r="E463" s="9">
        <v>0.1429</v>
      </c>
      <c r="F463">
        <v>0</v>
      </c>
      <c r="G463" s="9">
        <v>0.1905</v>
      </c>
      <c r="H463">
        <v>0</v>
      </c>
      <c r="I463" s="12">
        <f>_xlfn.XLOOKUP(Table2[[#This Row],[placename]],Table1[placename],Table1[Column1])</f>
        <v>10.909090909090908</v>
      </c>
      <c r="J463">
        <v>1</v>
      </c>
    </row>
    <row r="464" spans="1:10" x14ac:dyDescent="0.25">
      <c r="A464" t="s">
        <v>470</v>
      </c>
      <c r="B464">
        <f>Table2[[#This Row],[Point for Rent Burdened]]+Table2[[#This Row],[Point for Severe Housing]]+Table2[[#This Row],[Point for 25% of Renters w/ AMI &lt;=30%]]+Table2[[#This Row],[Point for LIHTC Ratio]]</f>
        <v>2</v>
      </c>
      <c r="C464" s="3">
        <v>0.65559999999999996</v>
      </c>
      <c r="D464">
        <v>1</v>
      </c>
      <c r="E464" s="9">
        <v>0.22220000000000001</v>
      </c>
      <c r="F464">
        <v>0</v>
      </c>
      <c r="G464" s="9">
        <v>0.16669999999999999</v>
      </c>
      <c r="H464">
        <v>0</v>
      </c>
      <c r="I464" s="12">
        <f>_xlfn.XLOOKUP(Table2[[#This Row],[placename]],Table1[placename],Table1[Column1])</f>
        <v>0</v>
      </c>
      <c r="J464">
        <v>1</v>
      </c>
    </row>
    <row r="465" spans="1:10" x14ac:dyDescent="0.25">
      <c r="A465" t="s">
        <v>232</v>
      </c>
      <c r="B465">
        <f>Table2[[#This Row],[Point for Rent Burdened]]+Table2[[#This Row],[Point for Severe Housing]]+Table2[[#This Row],[Point for 25% of Renters w/ AMI &lt;=30%]]+Table2[[#This Row],[Point for LIHTC Ratio]]</f>
        <v>3</v>
      </c>
      <c r="C465" s="3">
        <v>0.38329999999999997</v>
      </c>
      <c r="D465">
        <v>0</v>
      </c>
      <c r="E465" s="9">
        <v>0.39579999999999999</v>
      </c>
      <c r="F465">
        <v>1</v>
      </c>
      <c r="G465" s="9">
        <v>0.35420000000000001</v>
      </c>
      <c r="H465">
        <v>1</v>
      </c>
      <c r="I465" s="12">
        <f>_xlfn.XLOOKUP(Table2[[#This Row],[placename]],Table1[placename],Table1[Column1])</f>
        <v>0</v>
      </c>
      <c r="J465">
        <v>1</v>
      </c>
    </row>
    <row r="466" spans="1:10" x14ac:dyDescent="0.25">
      <c r="A466" t="s">
        <v>197</v>
      </c>
      <c r="B466">
        <f>Table2[[#This Row],[Point for Rent Burdened]]+Table2[[#This Row],[Point for Severe Housing]]+Table2[[#This Row],[Point for 25% of Renters w/ AMI &lt;=30%]]+Table2[[#This Row],[Point for LIHTC Ratio]]</f>
        <v>2</v>
      </c>
      <c r="C466" s="3">
        <v>0</v>
      </c>
      <c r="D466">
        <v>0</v>
      </c>
      <c r="E466" s="9">
        <v>0</v>
      </c>
      <c r="F466">
        <v>0</v>
      </c>
      <c r="G466" s="9">
        <v>0.4</v>
      </c>
      <c r="H466">
        <v>1</v>
      </c>
      <c r="I466" s="12">
        <f>_xlfn.XLOOKUP(Table2[[#This Row],[placename]],Table1[placename],Table1[Column1])</f>
        <v>0</v>
      </c>
      <c r="J466">
        <v>1</v>
      </c>
    </row>
    <row r="467" spans="1:10" x14ac:dyDescent="0.25">
      <c r="A467" t="s">
        <v>155</v>
      </c>
      <c r="B467">
        <f>Table2[[#This Row],[Point for Rent Burdened]]+Table2[[#This Row],[Point for Severe Housing]]+Table2[[#This Row],[Point for 25% of Renters w/ AMI &lt;=30%]]+Table2[[#This Row],[Point for LIHTC Ratio]]</f>
        <v>3</v>
      </c>
      <c r="C467" s="3">
        <v>0.6462</v>
      </c>
      <c r="D467">
        <v>1</v>
      </c>
      <c r="E467" s="9">
        <v>0.30769999999999997</v>
      </c>
      <c r="F467">
        <v>1</v>
      </c>
      <c r="G467" s="9">
        <v>0.46150000000000002</v>
      </c>
      <c r="H467">
        <v>1</v>
      </c>
      <c r="I467" s="12">
        <f>_xlfn.XLOOKUP(Table2[[#This Row],[placename]],Table1[placename],Table1[Column1])</f>
        <v>119.6078431372549</v>
      </c>
      <c r="J467">
        <v>0</v>
      </c>
    </row>
    <row r="468" spans="1:10" x14ac:dyDescent="0.25">
      <c r="A468" t="s">
        <v>121</v>
      </c>
      <c r="B468">
        <f>Table2[[#This Row],[Point for Rent Burdened]]+Table2[[#This Row],[Point for Severe Housing]]+Table2[[#This Row],[Point for 25% of Renters w/ AMI &lt;=30%]]+Table2[[#This Row],[Point for LIHTC Ratio]]</f>
        <v>4</v>
      </c>
      <c r="C468" s="3">
        <v>0.5333</v>
      </c>
      <c r="D468">
        <v>1</v>
      </c>
      <c r="E468" s="9">
        <v>0.26669999999999999</v>
      </c>
      <c r="F468">
        <v>1</v>
      </c>
      <c r="G468" s="9">
        <v>0.66669999999999996</v>
      </c>
      <c r="H468">
        <v>1</v>
      </c>
      <c r="I468" s="12">
        <f>_xlfn.XLOOKUP(Table2[[#This Row],[placename]],Table1[placename],Table1[Column1])</f>
        <v>0</v>
      </c>
      <c r="J468">
        <v>1</v>
      </c>
    </row>
    <row r="469" spans="1:10" x14ac:dyDescent="0.25">
      <c r="A469" t="s">
        <v>419</v>
      </c>
      <c r="B469">
        <f>Table2[[#This Row],[Point for Rent Burdened]]+Table2[[#This Row],[Point for Severe Housing]]+Table2[[#This Row],[Point for 25% of Renters w/ AMI &lt;=30%]]+Table2[[#This Row],[Point for LIHTC Ratio]]</f>
        <v>1</v>
      </c>
      <c r="C469" s="3">
        <v>0.30669999999999997</v>
      </c>
      <c r="D469">
        <v>0</v>
      </c>
      <c r="E469" s="9">
        <v>0.2</v>
      </c>
      <c r="F469">
        <v>0</v>
      </c>
      <c r="G469" s="9">
        <v>0.2</v>
      </c>
      <c r="H469">
        <v>0</v>
      </c>
      <c r="I469" s="12">
        <f>_xlfn.XLOOKUP(Table2[[#This Row],[placename]],Table1[placename],Table1[Column1])</f>
        <v>0</v>
      </c>
      <c r="J469">
        <v>1</v>
      </c>
    </row>
    <row r="470" spans="1:10" x14ac:dyDescent="0.25">
      <c r="A470" t="s">
        <v>473</v>
      </c>
      <c r="B470">
        <f>Table2[[#This Row],[Point for Rent Burdened]]+Table2[[#This Row],[Point for Severe Housing]]+Table2[[#This Row],[Point for 25% of Renters w/ AMI &lt;=30%]]+Table2[[#This Row],[Point for LIHTC Ratio]]</f>
        <v>1</v>
      </c>
      <c r="C470" s="3">
        <v>0.3</v>
      </c>
      <c r="D470">
        <v>0</v>
      </c>
      <c r="E470" s="9">
        <v>0.16669999999999999</v>
      </c>
      <c r="F470">
        <v>0</v>
      </c>
      <c r="G470" s="9">
        <v>0.16669999999999999</v>
      </c>
      <c r="H470">
        <v>0</v>
      </c>
      <c r="I470" s="12">
        <f>_xlfn.XLOOKUP(Table2[[#This Row],[placename]],Table1[placename],Table1[Column1])</f>
        <v>0</v>
      </c>
      <c r="J470">
        <v>1</v>
      </c>
    </row>
    <row r="471" spans="1:10" x14ac:dyDescent="0.25">
      <c r="A471" t="s">
        <v>226</v>
      </c>
      <c r="B471">
        <f>Table2[[#This Row],[Point for Rent Burdened]]+Table2[[#This Row],[Point for Severe Housing]]+Table2[[#This Row],[Point for 25% of Renters w/ AMI &lt;=30%]]+Table2[[#This Row],[Point for LIHTC Ratio]]</f>
        <v>3</v>
      </c>
      <c r="C471" s="3">
        <v>0.3286</v>
      </c>
      <c r="D471">
        <v>0</v>
      </c>
      <c r="E471" s="9">
        <v>0.28570000000000001</v>
      </c>
      <c r="F471">
        <v>1</v>
      </c>
      <c r="G471" s="9">
        <v>0.35709999999999997</v>
      </c>
      <c r="H471">
        <v>1</v>
      </c>
      <c r="I471" s="12">
        <f>_xlfn.XLOOKUP(Table2[[#This Row],[placename]],Table1[placename],Table1[Column1])</f>
        <v>0</v>
      </c>
      <c r="J471">
        <v>1</v>
      </c>
    </row>
    <row r="472" spans="1:10" x14ac:dyDescent="0.25">
      <c r="A472" t="s">
        <v>362</v>
      </c>
      <c r="B472">
        <f>Table2[[#This Row],[Point for Rent Burdened]]+Table2[[#This Row],[Point for Severe Housing]]+Table2[[#This Row],[Point for 25% of Renters w/ AMI &lt;=30%]]+Table2[[#This Row],[Point for LIHTC Ratio]]</f>
        <v>0</v>
      </c>
      <c r="C472" s="3">
        <v>0.30990000000000001</v>
      </c>
      <c r="D472">
        <v>0</v>
      </c>
      <c r="E472" s="9">
        <v>0.11269999999999999</v>
      </c>
      <c r="F472">
        <v>0</v>
      </c>
      <c r="G472" s="9">
        <v>0.2394</v>
      </c>
      <c r="H472">
        <v>0</v>
      </c>
      <c r="I472" s="12">
        <f>_xlfn.XLOOKUP(Table2[[#This Row],[placename]],Table1[placename],Table1[Column1])</f>
        <v>36.744186046511629</v>
      </c>
      <c r="J472">
        <v>0</v>
      </c>
    </row>
    <row r="473" spans="1:10" x14ac:dyDescent="0.25">
      <c r="A473" t="s">
        <v>131</v>
      </c>
      <c r="B473">
        <f>Table2[[#This Row],[Point for Rent Burdened]]+Table2[[#This Row],[Point for Severe Housing]]+Table2[[#This Row],[Point for 25% of Renters w/ AMI &lt;=30%]]+Table2[[#This Row],[Point for LIHTC Ratio]]</f>
        <v>3</v>
      </c>
      <c r="C473" s="3">
        <v>0.65369999999999995</v>
      </c>
      <c r="D473">
        <v>1</v>
      </c>
      <c r="E473" s="9">
        <v>0.56100000000000005</v>
      </c>
      <c r="F473">
        <v>1</v>
      </c>
      <c r="G473" s="9">
        <v>0.56100000000000005</v>
      </c>
      <c r="H473">
        <v>1</v>
      </c>
      <c r="I473" s="12">
        <f>_xlfn.XLOOKUP(Table2[[#This Row],[placename]],Table1[placename],Table1[Column1])</f>
        <v>111.51515151515153</v>
      </c>
      <c r="J473">
        <v>0</v>
      </c>
    </row>
    <row r="474" spans="1:10" x14ac:dyDescent="0.25">
      <c r="A474" t="s">
        <v>478</v>
      </c>
      <c r="B474">
        <f>Table2[[#This Row],[Point for Rent Burdened]]+Table2[[#This Row],[Point for Severe Housing]]+Table2[[#This Row],[Point for 25% of Renters w/ AMI &lt;=30%]]+Table2[[#This Row],[Point for LIHTC Ratio]]</f>
        <v>1</v>
      </c>
      <c r="C474" s="3">
        <v>0.27539999999999998</v>
      </c>
      <c r="D474">
        <v>0</v>
      </c>
      <c r="E474" s="9">
        <v>0.24590000000000001</v>
      </c>
      <c r="F474">
        <v>0</v>
      </c>
      <c r="G474" s="9">
        <v>0.16389999999999999</v>
      </c>
      <c r="H474">
        <v>0</v>
      </c>
      <c r="I474" s="12">
        <f>_xlfn.XLOOKUP(Table2[[#This Row],[placename]],Table1[placename],Table1[Column1])</f>
        <v>0</v>
      </c>
      <c r="J474">
        <v>1</v>
      </c>
    </row>
    <row r="475" spans="1:10" x14ac:dyDescent="0.25">
      <c r="A475" t="s">
        <v>576</v>
      </c>
      <c r="B475">
        <f>Table2[[#This Row],[Point for Rent Burdened]]+Table2[[#This Row],[Point for Severe Housing]]+Table2[[#This Row],[Point for 25% of Renters w/ AMI &lt;=30%]]+Table2[[#This Row],[Point for LIHTC Ratio]]</f>
        <v>1</v>
      </c>
      <c r="C475" s="3">
        <v>0.27139999999999997</v>
      </c>
      <c r="D475">
        <v>0</v>
      </c>
      <c r="E475" s="9">
        <v>5.7099999999999998E-2</v>
      </c>
      <c r="F475">
        <v>0</v>
      </c>
      <c r="G475" s="9">
        <v>0.1</v>
      </c>
      <c r="H475">
        <v>0</v>
      </c>
      <c r="I475" s="12">
        <f>_xlfn.XLOOKUP(Table2[[#This Row],[placename]],Table1[placename],Table1[Column1])</f>
        <v>9.6</v>
      </c>
      <c r="J475">
        <v>1</v>
      </c>
    </row>
    <row r="476" spans="1:10" x14ac:dyDescent="0.25">
      <c r="A476" t="s">
        <v>238</v>
      </c>
      <c r="B476">
        <f>Table2[[#This Row],[Point for Rent Burdened]]+Table2[[#This Row],[Point for Severe Housing]]+Table2[[#This Row],[Point for 25% of Renters w/ AMI &lt;=30%]]+Table2[[#This Row],[Point for LIHTC Ratio]]</f>
        <v>1</v>
      </c>
      <c r="C476" s="3">
        <v>0.29659999999999997</v>
      </c>
      <c r="D476">
        <v>0</v>
      </c>
      <c r="E476" s="9">
        <v>0.2414</v>
      </c>
      <c r="F476">
        <v>0</v>
      </c>
      <c r="G476" s="9">
        <v>0.3448</v>
      </c>
      <c r="H476">
        <v>1</v>
      </c>
      <c r="I476" s="12">
        <f>_xlfn.XLOOKUP(Table2[[#This Row],[placename]],Table1[placename],Table1[Column1])</f>
        <v>68</v>
      </c>
      <c r="J476">
        <v>0</v>
      </c>
    </row>
    <row r="477" spans="1:10" x14ac:dyDescent="0.25">
      <c r="A477" t="s">
        <v>148</v>
      </c>
      <c r="B477">
        <f>Table2[[#This Row],[Point for Rent Burdened]]+Table2[[#This Row],[Point for Severe Housing]]+Table2[[#This Row],[Point for 25% of Renters w/ AMI &lt;=30%]]+Table2[[#This Row],[Point for LIHTC Ratio]]</f>
        <v>2</v>
      </c>
      <c r="C477" s="3">
        <v>0</v>
      </c>
      <c r="D477">
        <v>0</v>
      </c>
      <c r="E477" s="9">
        <v>0</v>
      </c>
      <c r="F477">
        <v>0</v>
      </c>
      <c r="G477" s="9">
        <v>0.5</v>
      </c>
      <c r="H477">
        <v>1</v>
      </c>
      <c r="I477" s="12">
        <f>_xlfn.XLOOKUP(Table2[[#This Row],[placename]],Table1[placename],Table1[Column1])</f>
        <v>0</v>
      </c>
      <c r="J477">
        <v>1</v>
      </c>
    </row>
    <row r="478" spans="1:10" x14ac:dyDescent="0.25">
      <c r="A478" t="s">
        <v>722</v>
      </c>
      <c r="B478">
        <f>Table2[[#This Row],[Point for Rent Burdened]]+Table2[[#This Row],[Point for Severe Housing]]+Table2[[#This Row],[Point for 25% of Renters w/ AMI &lt;=30%]]+Table2[[#This Row],[Point for LIHTC Ratio]]</f>
        <v>1</v>
      </c>
      <c r="C478" s="3">
        <v>0</v>
      </c>
      <c r="D478">
        <v>0</v>
      </c>
      <c r="E478" s="9">
        <v>0</v>
      </c>
      <c r="F478">
        <v>0</v>
      </c>
      <c r="G478" s="9">
        <v>0</v>
      </c>
      <c r="H478">
        <v>0</v>
      </c>
      <c r="I478" s="12">
        <f>_xlfn.XLOOKUP(Table2[[#This Row],[placename]],Table1[placename],Table1[Column1])</f>
        <v>0</v>
      </c>
      <c r="J478">
        <v>1</v>
      </c>
    </row>
    <row r="479" spans="1:10" x14ac:dyDescent="0.25">
      <c r="A479" t="s">
        <v>346</v>
      </c>
      <c r="B479">
        <f>Table2[[#This Row],[Point for Rent Burdened]]+Table2[[#This Row],[Point for Severe Housing]]+Table2[[#This Row],[Point for 25% of Renters w/ AMI &lt;=30%]]+Table2[[#This Row],[Point for LIHTC Ratio]]</f>
        <v>1</v>
      </c>
      <c r="C479" s="3">
        <v>0.34839999999999999</v>
      </c>
      <c r="D479">
        <v>0</v>
      </c>
      <c r="E479" s="9">
        <v>0.19350000000000001</v>
      </c>
      <c r="F479">
        <v>0</v>
      </c>
      <c r="G479" s="9">
        <v>0.2581</v>
      </c>
      <c r="H479">
        <v>1</v>
      </c>
      <c r="I479" s="12">
        <f>_xlfn.XLOOKUP(Table2[[#This Row],[placename]],Table1[placename],Table1[Column1])</f>
        <v>32.173913043478258</v>
      </c>
      <c r="J479">
        <v>0</v>
      </c>
    </row>
    <row r="480" spans="1:10" x14ac:dyDescent="0.25">
      <c r="A480" t="s">
        <v>342</v>
      </c>
      <c r="B480">
        <f>Table2[[#This Row],[Point for Rent Burdened]]+Table2[[#This Row],[Point for Severe Housing]]+Table2[[#This Row],[Point for 25% of Renters w/ AMI &lt;=30%]]+Table2[[#This Row],[Point for LIHTC Ratio]]</f>
        <v>3</v>
      </c>
      <c r="C480" s="3">
        <v>0.29570000000000002</v>
      </c>
      <c r="D480">
        <v>0</v>
      </c>
      <c r="E480" s="9">
        <v>0.26090000000000002</v>
      </c>
      <c r="F480">
        <v>1</v>
      </c>
      <c r="G480" s="9">
        <v>0.26090000000000002</v>
      </c>
      <c r="H480">
        <v>1</v>
      </c>
      <c r="I480" s="12">
        <f>_xlfn.XLOOKUP(Table2[[#This Row],[placename]],Table1[placename],Table1[Column1])</f>
        <v>0</v>
      </c>
      <c r="J480">
        <v>1</v>
      </c>
    </row>
    <row r="481" spans="1:10" x14ac:dyDescent="0.25">
      <c r="A481" t="s">
        <v>723</v>
      </c>
      <c r="B481">
        <f>Table2[[#This Row],[Point for Rent Burdened]]+Table2[[#This Row],[Point for Severe Housing]]+Table2[[#This Row],[Point for 25% of Renters w/ AMI &lt;=30%]]+Table2[[#This Row],[Point for LIHTC Ratio]]</f>
        <v>1</v>
      </c>
      <c r="C481" s="3">
        <v>0</v>
      </c>
      <c r="D481">
        <v>0</v>
      </c>
      <c r="E481" s="9">
        <v>0</v>
      </c>
      <c r="F481">
        <v>0</v>
      </c>
      <c r="G481" s="9">
        <v>0</v>
      </c>
      <c r="H481">
        <v>0</v>
      </c>
      <c r="I481" s="12">
        <v>0</v>
      </c>
      <c r="J481">
        <v>1</v>
      </c>
    </row>
    <row r="482" spans="1:10" x14ac:dyDescent="0.25">
      <c r="A482" t="s">
        <v>388</v>
      </c>
      <c r="B482">
        <f>Table2[[#This Row],[Point for Rent Burdened]]+Table2[[#This Row],[Point for Severe Housing]]+Table2[[#This Row],[Point for 25% of Renters w/ AMI &lt;=30%]]+Table2[[#This Row],[Point for LIHTC Ratio]]</f>
        <v>2</v>
      </c>
      <c r="C482" s="3">
        <v>0.6</v>
      </c>
      <c r="D482">
        <v>1</v>
      </c>
      <c r="E482" s="9">
        <v>6.6699999999999995E-2</v>
      </c>
      <c r="F482">
        <v>0</v>
      </c>
      <c r="G482" s="9">
        <v>0.22220000000000001</v>
      </c>
      <c r="H482">
        <v>0</v>
      </c>
      <c r="I482" s="12">
        <f>_xlfn.XLOOKUP(Table2[[#This Row],[placename]],Table1[placename],Table1[Column1])</f>
        <v>12.682926829268293</v>
      </c>
      <c r="J482">
        <v>1</v>
      </c>
    </row>
    <row r="483" spans="1:10" x14ac:dyDescent="0.25">
      <c r="A483" t="s">
        <v>299</v>
      </c>
      <c r="B483">
        <f>Table2[[#This Row],[Point for Rent Burdened]]+Table2[[#This Row],[Point for Severe Housing]]+Table2[[#This Row],[Point for 25% of Renters w/ AMI &lt;=30%]]+Table2[[#This Row],[Point for LIHTC Ratio]]</f>
        <v>1</v>
      </c>
      <c r="C483" s="3">
        <v>0.35920000000000002</v>
      </c>
      <c r="D483">
        <v>0</v>
      </c>
      <c r="E483" s="9">
        <v>0.2427</v>
      </c>
      <c r="F483">
        <v>0</v>
      </c>
      <c r="G483" s="9">
        <v>0.2913</v>
      </c>
      <c r="H483">
        <v>1</v>
      </c>
      <c r="I483" s="12">
        <f>_xlfn.XLOOKUP(Table2[[#This Row],[placename]],Table1[placename],Table1[Column1])</f>
        <v>14.399999999999999</v>
      </c>
      <c r="J483">
        <v>0</v>
      </c>
    </row>
    <row r="484" spans="1:10" x14ac:dyDescent="0.25">
      <c r="A484" t="s">
        <v>537</v>
      </c>
      <c r="B484">
        <f>Table2[[#This Row],[Point for Rent Burdened]]+Table2[[#This Row],[Point for Severe Housing]]+Table2[[#This Row],[Point for 25% of Renters w/ AMI &lt;=30%]]+Table2[[#This Row],[Point for LIHTC Ratio]]</f>
        <v>3</v>
      </c>
      <c r="C484" s="3">
        <v>0.5</v>
      </c>
      <c r="D484">
        <v>1</v>
      </c>
      <c r="E484" s="9">
        <v>0.4375</v>
      </c>
      <c r="F484">
        <v>1</v>
      </c>
      <c r="G484" s="9">
        <v>0.125</v>
      </c>
      <c r="H484">
        <v>0</v>
      </c>
      <c r="I484" s="12">
        <f>_xlfn.XLOOKUP(Table2[[#This Row],[placename]],Table1[placename],Table1[Column1])</f>
        <v>0</v>
      </c>
      <c r="J484">
        <v>1</v>
      </c>
    </row>
    <row r="485" spans="1:10" x14ac:dyDescent="0.25">
      <c r="A485" t="s">
        <v>387</v>
      </c>
      <c r="B485">
        <f>Table2[[#This Row],[Point for Rent Burdened]]+Table2[[#This Row],[Point for Severe Housing]]+Table2[[#This Row],[Point for 25% of Renters w/ AMI &lt;=30%]]+Table2[[#This Row],[Point for LIHTC Ratio]]</f>
        <v>2</v>
      </c>
      <c r="C485" s="3">
        <v>0.5</v>
      </c>
      <c r="D485">
        <v>1</v>
      </c>
      <c r="E485" s="9">
        <v>0.1111</v>
      </c>
      <c r="F485">
        <v>0</v>
      </c>
      <c r="G485" s="9">
        <v>0.22220000000000001</v>
      </c>
      <c r="H485">
        <v>0</v>
      </c>
      <c r="I485" s="12">
        <f>_xlfn.XLOOKUP(Table2[[#This Row],[placename]],Table1[placename],Table1[Column1])</f>
        <v>0</v>
      </c>
      <c r="J485">
        <v>1</v>
      </c>
    </row>
    <row r="486" spans="1:10" x14ac:dyDescent="0.25">
      <c r="A486" t="s">
        <v>724</v>
      </c>
      <c r="B486">
        <f>Table2[[#This Row],[Point for Rent Burdened]]+Table2[[#This Row],[Point for Severe Housing]]+Table2[[#This Row],[Point for 25% of Renters w/ AMI &lt;=30%]]+Table2[[#This Row],[Point for LIHTC Ratio]]</f>
        <v>1</v>
      </c>
      <c r="C486" s="3">
        <v>0</v>
      </c>
      <c r="D486">
        <v>0</v>
      </c>
      <c r="E486" s="9">
        <v>0</v>
      </c>
      <c r="F486">
        <v>0</v>
      </c>
      <c r="G486" s="9">
        <v>0</v>
      </c>
      <c r="H486">
        <v>0</v>
      </c>
      <c r="I486" s="12">
        <f>_xlfn.XLOOKUP(Table2[[#This Row],[placename]],Table1[placename],Table1[Column1])</f>
        <v>0</v>
      </c>
      <c r="J486">
        <v>1</v>
      </c>
    </row>
    <row r="487" spans="1:10" x14ac:dyDescent="0.25">
      <c r="A487" t="s">
        <v>331</v>
      </c>
      <c r="B487">
        <f>Table2[[#This Row],[Point for Rent Burdened]]+Table2[[#This Row],[Point for Severe Housing]]+Table2[[#This Row],[Point for 25% of Renters w/ AMI &lt;=30%]]+Table2[[#This Row],[Point for LIHTC Ratio]]</f>
        <v>2</v>
      </c>
      <c r="C487" s="3">
        <v>0.26669999999999999</v>
      </c>
      <c r="D487">
        <v>0</v>
      </c>
      <c r="E487" s="9">
        <v>0.1333</v>
      </c>
      <c r="F487">
        <v>0</v>
      </c>
      <c r="G487" s="9">
        <v>0.26669999999999999</v>
      </c>
      <c r="H487">
        <v>1</v>
      </c>
      <c r="I487" s="12">
        <f>_xlfn.XLOOKUP(Table2[[#This Row],[placename]],Table1[placename],Table1[Column1])</f>
        <v>0</v>
      </c>
      <c r="J487">
        <v>1</v>
      </c>
    </row>
    <row r="488" spans="1:10" x14ac:dyDescent="0.25">
      <c r="A488" t="s">
        <v>170</v>
      </c>
      <c r="B488">
        <f>Table2[[#This Row],[Point for Rent Burdened]]+Table2[[#This Row],[Point for Severe Housing]]+Table2[[#This Row],[Point for 25% of Renters w/ AMI &lt;=30%]]+Table2[[#This Row],[Point for LIHTC Ratio]]</f>
        <v>4</v>
      </c>
      <c r="C488" s="3">
        <v>0.57140000000000002</v>
      </c>
      <c r="D488">
        <v>1</v>
      </c>
      <c r="E488" s="9">
        <v>0.42859999999999998</v>
      </c>
      <c r="F488">
        <v>1</v>
      </c>
      <c r="G488" s="9">
        <v>0.42859999999999998</v>
      </c>
      <c r="H488">
        <v>1</v>
      </c>
      <c r="I488" s="12">
        <f>_xlfn.XLOOKUP(Table2[[#This Row],[placename]],Table1[placename],Table1[Column1])</f>
        <v>0</v>
      </c>
      <c r="J488">
        <v>1</v>
      </c>
    </row>
    <row r="489" spans="1:10" x14ac:dyDescent="0.25">
      <c r="A489" t="s">
        <v>772</v>
      </c>
      <c r="B489">
        <f>Table2[[#This Row],[Point for Rent Burdened]]+Table2[[#This Row],[Point for Severe Housing]]+Table2[[#This Row],[Point for 25% of Renters w/ AMI &lt;=30%]]+Table2[[#This Row],[Point for LIHTC Ratio]]</f>
        <v>1</v>
      </c>
      <c r="C489" s="3" t="s">
        <v>827</v>
      </c>
      <c r="D489">
        <v>0</v>
      </c>
      <c r="E489" s="9" t="s">
        <v>827</v>
      </c>
      <c r="F489">
        <v>0</v>
      </c>
      <c r="G489" s="9" t="s">
        <v>827</v>
      </c>
      <c r="H489">
        <v>0</v>
      </c>
      <c r="I489" s="12">
        <v>0</v>
      </c>
      <c r="J489">
        <v>1</v>
      </c>
    </row>
    <row r="490" spans="1:10" x14ac:dyDescent="0.25">
      <c r="A490" t="s">
        <v>497</v>
      </c>
      <c r="B490">
        <f>Table2[[#This Row],[Point for Rent Burdened]]+Table2[[#This Row],[Point for Severe Housing]]+Table2[[#This Row],[Point for 25% of Renters w/ AMI &lt;=30%]]+Table2[[#This Row],[Point for LIHTC Ratio]]</f>
        <v>1</v>
      </c>
      <c r="C490" s="3">
        <v>0.26669999999999999</v>
      </c>
      <c r="D490">
        <v>0</v>
      </c>
      <c r="E490" s="9">
        <v>0.1852</v>
      </c>
      <c r="F490">
        <v>0</v>
      </c>
      <c r="G490" s="9">
        <v>0.14810000000000001</v>
      </c>
      <c r="H490">
        <v>0</v>
      </c>
      <c r="I490" s="12">
        <f>_xlfn.XLOOKUP(Table2[[#This Row],[placename]],Table1[placename],Table1[Column1])</f>
        <v>10</v>
      </c>
      <c r="J490">
        <v>1</v>
      </c>
    </row>
    <row r="491" spans="1:10" x14ac:dyDescent="0.25">
      <c r="A491" t="s">
        <v>211</v>
      </c>
      <c r="B491">
        <f>Table2[[#This Row],[Point for Rent Burdened]]+Table2[[#This Row],[Point for Severe Housing]]+Table2[[#This Row],[Point for 25% of Renters w/ AMI &lt;=30%]]+Table2[[#This Row],[Point for LIHTC Ratio]]</f>
        <v>2</v>
      </c>
      <c r="C491" s="3">
        <v>0.1333</v>
      </c>
      <c r="D491">
        <v>0</v>
      </c>
      <c r="E491" s="9">
        <v>0.125</v>
      </c>
      <c r="F491">
        <v>0</v>
      </c>
      <c r="G491" s="9">
        <v>0.375</v>
      </c>
      <c r="H491">
        <v>1</v>
      </c>
      <c r="I491" s="12">
        <f>_xlfn.XLOOKUP(Table2[[#This Row],[placename]],Table1[placename],Table1[Column1])</f>
        <v>0</v>
      </c>
      <c r="J491">
        <v>1</v>
      </c>
    </row>
    <row r="492" spans="1:10" x14ac:dyDescent="0.25">
      <c r="A492" t="s">
        <v>336</v>
      </c>
      <c r="B492">
        <f>Table2[[#This Row],[Point for Rent Burdened]]+Table2[[#This Row],[Point for Severe Housing]]+Table2[[#This Row],[Point for 25% of Renters w/ AMI &lt;=30%]]+Table2[[#This Row],[Point for LIHTC Ratio]]</f>
        <v>2</v>
      </c>
      <c r="C492" s="3">
        <v>8.4199999999999997E-2</v>
      </c>
      <c r="D492">
        <v>0</v>
      </c>
      <c r="E492" s="9">
        <v>0.36840000000000001</v>
      </c>
      <c r="F492">
        <v>1</v>
      </c>
      <c r="G492" s="9">
        <v>0.26319999999999999</v>
      </c>
      <c r="H492">
        <v>1</v>
      </c>
      <c r="I492" s="12">
        <f>_xlfn.XLOOKUP(Table2[[#This Row],[placename]],Table1[placename],Table1[Column1])</f>
        <v>58.536585365853654</v>
      </c>
      <c r="J492">
        <v>0</v>
      </c>
    </row>
    <row r="493" spans="1:10" x14ac:dyDescent="0.25">
      <c r="A493" t="s">
        <v>293</v>
      </c>
      <c r="B493">
        <f>Table2[[#This Row],[Point for Rent Burdened]]+Table2[[#This Row],[Point for Severe Housing]]+Table2[[#This Row],[Point for 25% of Renters w/ AMI &lt;=30%]]+Table2[[#This Row],[Point for LIHTC Ratio]]</f>
        <v>4</v>
      </c>
      <c r="C493" s="3">
        <v>0.46400000000000002</v>
      </c>
      <c r="D493">
        <v>1</v>
      </c>
      <c r="E493" s="9">
        <v>0.25929999999999997</v>
      </c>
      <c r="F493">
        <v>1</v>
      </c>
      <c r="G493" s="9">
        <v>0.29630000000000001</v>
      </c>
      <c r="H493">
        <v>1</v>
      </c>
      <c r="I493" s="12">
        <f>_xlfn.XLOOKUP(Table2[[#This Row],[placename]],Table1[placename],Table1[Column1])</f>
        <v>0</v>
      </c>
      <c r="J493">
        <v>1</v>
      </c>
    </row>
    <row r="494" spans="1:10" x14ac:dyDescent="0.25">
      <c r="A494" t="s">
        <v>167</v>
      </c>
      <c r="B494">
        <f>Table2[[#This Row],[Point for Rent Burdened]]+Table2[[#This Row],[Point for Severe Housing]]+Table2[[#This Row],[Point for 25% of Renters w/ AMI &lt;=30%]]+Table2[[#This Row],[Point for LIHTC Ratio]]</f>
        <v>3</v>
      </c>
      <c r="C494" s="3">
        <v>0.47139999999999999</v>
      </c>
      <c r="D494">
        <v>1</v>
      </c>
      <c r="E494" s="9">
        <v>0.3286</v>
      </c>
      <c r="F494">
        <v>1</v>
      </c>
      <c r="G494" s="9">
        <v>0.44290000000000002</v>
      </c>
      <c r="H494">
        <v>1</v>
      </c>
      <c r="I494" s="12">
        <f>_xlfn.XLOOKUP(Table2[[#This Row],[placename]],Table1[placename],Table1[Column1])</f>
        <v>35.357142857142861</v>
      </c>
      <c r="J494">
        <v>0</v>
      </c>
    </row>
    <row r="495" spans="1:10" x14ac:dyDescent="0.25">
      <c r="A495" t="s">
        <v>624</v>
      </c>
      <c r="B495">
        <f>Table2[[#This Row],[Point for Rent Burdened]]+Table2[[#This Row],[Point for Severe Housing]]+Table2[[#This Row],[Point for 25% of Renters w/ AMI &lt;=30%]]+Table2[[#This Row],[Point for LIHTC Ratio]]</f>
        <v>1</v>
      </c>
      <c r="C495" s="3">
        <v>0.23080000000000001</v>
      </c>
      <c r="D495">
        <v>0</v>
      </c>
      <c r="E495" s="9">
        <v>0.12820000000000001</v>
      </c>
      <c r="F495">
        <v>0</v>
      </c>
      <c r="G495" s="9">
        <v>5.1299999999999998E-2</v>
      </c>
      <c r="H495">
        <v>0</v>
      </c>
      <c r="I495" s="12">
        <f>_xlfn.XLOOKUP(Table2[[#This Row],[placename]],Table1[placename],Table1[Column1])</f>
        <v>0</v>
      </c>
      <c r="J495">
        <v>1</v>
      </c>
    </row>
    <row r="496" spans="1:10" x14ac:dyDescent="0.25">
      <c r="A496" t="s">
        <v>356</v>
      </c>
      <c r="B496">
        <f>Table2[[#This Row],[Point for Rent Burdened]]+Table2[[#This Row],[Point for Severe Housing]]+Table2[[#This Row],[Point for 25% of Renters w/ AMI &lt;=30%]]+Table2[[#This Row],[Point for LIHTC Ratio]]</f>
        <v>3</v>
      </c>
      <c r="C496" s="3">
        <v>0.43330000000000002</v>
      </c>
      <c r="D496">
        <v>1</v>
      </c>
      <c r="E496" s="9">
        <v>6.6699999999999995E-2</v>
      </c>
      <c r="F496">
        <v>0</v>
      </c>
      <c r="G496" s="9">
        <v>0.25</v>
      </c>
      <c r="H496">
        <v>1</v>
      </c>
      <c r="I496" s="12">
        <f>_xlfn.XLOOKUP(Table2[[#This Row],[placename]],Table1[placename],Table1[Column1])</f>
        <v>0</v>
      </c>
      <c r="J496">
        <v>1</v>
      </c>
    </row>
    <row r="497" spans="1:10" x14ac:dyDescent="0.25">
      <c r="A497" t="s">
        <v>206</v>
      </c>
      <c r="B497">
        <f>Table2[[#This Row],[Point for Rent Burdened]]+Table2[[#This Row],[Point for Severe Housing]]+Table2[[#This Row],[Point for 25% of Renters w/ AMI &lt;=30%]]+Table2[[#This Row],[Point for LIHTC Ratio]]</f>
        <v>3</v>
      </c>
      <c r="C497" s="3">
        <v>0.61539999999999995</v>
      </c>
      <c r="D497">
        <v>1</v>
      </c>
      <c r="E497" s="9">
        <v>0.23080000000000001</v>
      </c>
      <c r="F497">
        <v>0</v>
      </c>
      <c r="G497" s="9">
        <v>0.3846</v>
      </c>
      <c r="H497">
        <v>1</v>
      </c>
      <c r="I497" s="12">
        <f>_xlfn.XLOOKUP(Table2[[#This Row],[placename]],Table1[placename],Table1[Column1])</f>
        <v>0</v>
      </c>
      <c r="J497">
        <v>1</v>
      </c>
    </row>
    <row r="498" spans="1:10" x14ac:dyDescent="0.25">
      <c r="A498" t="s">
        <v>454</v>
      </c>
      <c r="B498">
        <f>Table2[[#This Row],[Point for Rent Burdened]]+Table2[[#This Row],[Point for Severe Housing]]+Table2[[#This Row],[Point for 25% of Renters w/ AMI &lt;=30%]]+Table2[[#This Row],[Point for LIHTC Ratio]]</f>
        <v>0</v>
      </c>
      <c r="C498" s="3">
        <v>0.39250000000000002</v>
      </c>
      <c r="D498">
        <v>0</v>
      </c>
      <c r="E498" s="9">
        <v>0.2301</v>
      </c>
      <c r="F498">
        <v>0</v>
      </c>
      <c r="G498" s="9">
        <v>0.18060000000000001</v>
      </c>
      <c r="H498">
        <v>0</v>
      </c>
      <c r="I498" s="12">
        <f>_xlfn.XLOOKUP(Table2[[#This Row],[placename]],Table1[placename],Table1[Column1])</f>
        <v>17.30550284629981</v>
      </c>
      <c r="J498">
        <v>0</v>
      </c>
    </row>
    <row r="499" spans="1:10" x14ac:dyDescent="0.25">
      <c r="A499" t="s">
        <v>505</v>
      </c>
      <c r="B499">
        <f>Table2[[#This Row],[Point for Rent Burdened]]+Table2[[#This Row],[Point for Severe Housing]]+Table2[[#This Row],[Point for 25% of Renters w/ AMI &lt;=30%]]+Table2[[#This Row],[Point for LIHTC Ratio]]</f>
        <v>2</v>
      </c>
      <c r="C499" s="3">
        <v>0.45710000000000001</v>
      </c>
      <c r="D499">
        <v>1</v>
      </c>
      <c r="E499" s="9">
        <v>5.7099999999999998E-2</v>
      </c>
      <c r="F499">
        <v>0</v>
      </c>
      <c r="G499" s="9">
        <v>0.1429</v>
      </c>
      <c r="H499">
        <v>0</v>
      </c>
      <c r="I499" s="12">
        <f>_xlfn.XLOOKUP(Table2[[#This Row],[placename]],Table1[placename],Table1[Column1])</f>
        <v>0</v>
      </c>
      <c r="J499">
        <v>1</v>
      </c>
    </row>
    <row r="500" spans="1:10" x14ac:dyDescent="0.25">
      <c r="A500" t="s">
        <v>397</v>
      </c>
      <c r="B500">
        <f>Table2[[#This Row],[Point for Rent Burdened]]+Table2[[#This Row],[Point for Severe Housing]]+Table2[[#This Row],[Point for 25% of Renters w/ AMI &lt;=30%]]+Table2[[#This Row],[Point for LIHTC Ratio]]</f>
        <v>1</v>
      </c>
      <c r="C500" s="3">
        <v>0.39379999999999998</v>
      </c>
      <c r="D500">
        <v>0</v>
      </c>
      <c r="E500" s="9">
        <v>0.1908</v>
      </c>
      <c r="F500">
        <v>0</v>
      </c>
      <c r="G500" s="9">
        <v>0.21540000000000001</v>
      </c>
      <c r="H500">
        <v>0</v>
      </c>
      <c r="I500" s="12">
        <f>_xlfn.XLOOKUP(Table2[[#This Row],[placename]],Table1[placename],Table1[Column1])</f>
        <v>7.0175438596491224</v>
      </c>
      <c r="J500">
        <v>1</v>
      </c>
    </row>
    <row r="501" spans="1:10" x14ac:dyDescent="0.25">
      <c r="A501" t="s">
        <v>773</v>
      </c>
      <c r="B501">
        <f>Table2[[#This Row],[Point for Rent Burdened]]+Table2[[#This Row],[Point for Severe Housing]]+Table2[[#This Row],[Point for 25% of Renters w/ AMI &lt;=30%]]+Table2[[#This Row],[Point for LIHTC Ratio]]</f>
        <v>1</v>
      </c>
      <c r="C501" s="3" t="s">
        <v>827</v>
      </c>
      <c r="D501">
        <v>0</v>
      </c>
      <c r="E501" s="9" t="s">
        <v>827</v>
      </c>
      <c r="F501">
        <v>0</v>
      </c>
      <c r="G501" s="9" t="s">
        <v>827</v>
      </c>
      <c r="H501">
        <v>0</v>
      </c>
      <c r="I501" s="12">
        <v>0</v>
      </c>
      <c r="J501">
        <v>1</v>
      </c>
    </row>
    <row r="502" spans="1:10" x14ac:dyDescent="0.25">
      <c r="A502" t="s">
        <v>647</v>
      </c>
      <c r="B502">
        <f>Table2[[#This Row],[Point for Rent Burdened]]+Table2[[#This Row],[Point for Severe Housing]]+Table2[[#This Row],[Point for 25% of Renters w/ AMI &lt;=30%]]+Table2[[#This Row],[Point for LIHTC Ratio]]</f>
        <v>2</v>
      </c>
      <c r="C502" s="3">
        <v>0</v>
      </c>
      <c r="D502">
        <v>0</v>
      </c>
      <c r="E502" s="9">
        <v>0.26669999999999999</v>
      </c>
      <c r="F502">
        <v>1</v>
      </c>
      <c r="G502" s="9">
        <v>0</v>
      </c>
      <c r="H502">
        <v>0</v>
      </c>
      <c r="I502" s="12">
        <f>_xlfn.XLOOKUP(Table2[[#This Row],[placename]],Table1[placename],Table1[Column1])</f>
        <v>0</v>
      </c>
      <c r="J502">
        <v>1</v>
      </c>
    </row>
    <row r="503" spans="1:10" x14ac:dyDescent="0.25">
      <c r="A503" t="s">
        <v>301</v>
      </c>
      <c r="B503">
        <f>Table2[[#This Row],[Point for Rent Burdened]]+Table2[[#This Row],[Point for Severe Housing]]+Table2[[#This Row],[Point for 25% of Renters w/ AMI &lt;=30%]]+Table2[[#This Row],[Point for LIHTC Ratio]]</f>
        <v>4</v>
      </c>
      <c r="C503" s="3">
        <v>0.52300000000000002</v>
      </c>
      <c r="D503">
        <v>1</v>
      </c>
      <c r="E503" s="9">
        <v>0.29899999999999999</v>
      </c>
      <c r="F503">
        <v>1</v>
      </c>
      <c r="G503" s="9">
        <v>0.28670000000000001</v>
      </c>
      <c r="H503">
        <v>1</v>
      </c>
      <c r="I503" s="12">
        <f>_xlfn.XLOOKUP(Table2[[#This Row],[placename]],Table1[placename],Table1[Column1])</f>
        <v>7.7519379844961236</v>
      </c>
      <c r="J503">
        <v>1</v>
      </c>
    </row>
    <row r="504" spans="1:10" x14ac:dyDescent="0.25">
      <c r="A504" t="s">
        <v>493</v>
      </c>
      <c r="B504">
        <f>Table2[[#This Row],[Point for Rent Burdened]]+Table2[[#This Row],[Point for Severe Housing]]+Table2[[#This Row],[Point for 25% of Renters w/ AMI &lt;=30%]]+Table2[[#This Row],[Point for LIHTC Ratio]]</f>
        <v>1</v>
      </c>
      <c r="C504" s="3">
        <v>0.17810000000000001</v>
      </c>
      <c r="D504">
        <v>0</v>
      </c>
      <c r="E504" s="9">
        <v>0.12330000000000001</v>
      </c>
      <c r="F504">
        <v>0</v>
      </c>
      <c r="G504" s="9">
        <v>0.1507</v>
      </c>
      <c r="H504">
        <v>0</v>
      </c>
      <c r="I504" s="12">
        <f>_xlfn.XLOOKUP(Table2[[#This Row],[placename]],Table1[placename],Table1[Column1])</f>
        <v>0</v>
      </c>
      <c r="J504">
        <v>1</v>
      </c>
    </row>
    <row r="505" spans="1:10" x14ac:dyDescent="0.25">
      <c r="A505" t="s">
        <v>432</v>
      </c>
      <c r="B505">
        <f>Table2[[#This Row],[Point for Rent Burdened]]+Table2[[#This Row],[Point for Severe Housing]]+Table2[[#This Row],[Point for 25% of Renters w/ AMI &lt;=30%]]+Table2[[#This Row],[Point for LIHTC Ratio]]</f>
        <v>1</v>
      </c>
      <c r="C505" s="3">
        <v>0.32019999999999998</v>
      </c>
      <c r="D505">
        <v>0</v>
      </c>
      <c r="E505" s="9">
        <v>0.20730000000000001</v>
      </c>
      <c r="F505">
        <v>0</v>
      </c>
      <c r="G505" s="9">
        <v>0.19689999999999999</v>
      </c>
      <c r="H505">
        <v>0</v>
      </c>
      <c r="I505" s="12">
        <f>_xlfn.XLOOKUP(Table2[[#This Row],[placename]],Table1[placename],Table1[Column1])</f>
        <v>11.875</v>
      </c>
      <c r="J505">
        <v>1</v>
      </c>
    </row>
    <row r="506" spans="1:10" x14ac:dyDescent="0.25">
      <c r="A506" t="s">
        <v>580</v>
      </c>
      <c r="B506">
        <f>Table2[[#This Row],[Point for Rent Burdened]]+Table2[[#This Row],[Point for Severe Housing]]+Table2[[#This Row],[Point for 25% of Renters w/ AMI &lt;=30%]]+Table2[[#This Row],[Point for LIHTC Ratio]]</f>
        <v>1</v>
      </c>
      <c r="C506" s="3">
        <v>0.1333</v>
      </c>
      <c r="D506">
        <v>0</v>
      </c>
      <c r="E506" s="9">
        <v>9.5200000000000007E-2</v>
      </c>
      <c r="F506">
        <v>0</v>
      </c>
      <c r="G506" s="9">
        <v>9.5200000000000007E-2</v>
      </c>
      <c r="H506">
        <v>0</v>
      </c>
      <c r="I506" s="12">
        <f>_xlfn.XLOOKUP(Table2[[#This Row],[placename]],Table1[placename],Table1[Column1])</f>
        <v>0</v>
      </c>
      <c r="J506">
        <v>1</v>
      </c>
    </row>
    <row r="507" spans="1:10" x14ac:dyDescent="0.25">
      <c r="A507" t="s">
        <v>108</v>
      </c>
      <c r="B507">
        <f>Table2[[#This Row],[Point for Rent Burdened]]+Table2[[#This Row],[Point for Severe Housing]]+Table2[[#This Row],[Point for 25% of Renters w/ AMI &lt;=30%]]+Table2[[#This Row],[Point for LIHTC Ratio]]</f>
        <v>4</v>
      </c>
      <c r="C507" s="3">
        <v>1</v>
      </c>
      <c r="D507">
        <v>1</v>
      </c>
      <c r="E507" s="9">
        <v>1</v>
      </c>
      <c r="F507">
        <v>1</v>
      </c>
      <c r="G507" s="9">
        <v>1</v>
      </c>
      <c r="H507">
        <v>1</v>
      </c>
      <c r="I507" s="12">
        <v>0</v>
      </c>
      <c r="J507">
        <v>1</v>
      </c>
    </row>
    <row r="508" spans="1:10" x14ac:dyDescent="0.25">
      <c r="A508" t="s">
        <v>482</v>
      </c>
      <c r="B508">
        <f>Table2[[#This Row],[Point for Rent Burdened]]+Table2[[#This Row],[Point for Severe Housing]]+Table2[[#This Row],[Point for 25% of Renters w/ AMI &lt;=30%]]+Table2[[#This Row],[Point for LIHTC Ratio]]</f>
        <v>3</v>
      </c>
      <c r="C508" s="3">
        <v>0.48</v>
      </c>
      <c r="D508">
        <v>1</v>
      </c>
      <c r="E508" s="9">
        <v>0.4</v>
      </c>
      <c r="F508">
        <v>1</v>
      </c>
      <c r="G508" s="9">
        <v>0.16</v>
      </c>
      <c r="H508">
        <v>0</v>
      </c>
      <c r="I508" s="12">
        <f>_xlfn.XLOOKUP(Table2[[#This Row],[placename]],Table1[placename],Table1[Column1])</f>
        <v>0</v>
      </c>
      <c r="J508">
        <v>1</v>
      </c>
    </row>
    <row r="509" spans="1:10" x14ac:dyDescent="0.25">
      <c r="A509" t="s">
        <v>483</v>
      </c>
      <c r="B509">
        <f>Table2[[#This Row],[Point for Rent Burdened]]+Table2[[#This Row],[Point for Severe Housing]]+Table2[[#This Row],[Point for 25% of Renters w/ AMI &lt;=30%]]+Table2[[#This Row],[Point for LIHTC Ratio]]</f>
        <v>3</v>
      </c>
      <c r="C509" s="3">
        <v>0.48</v>
      </c>
      <c r="D509">
        <v>1</v>
      </c>
      <c r="E509" s="9">
        <v>0.4</v>
      </c>
      <c r="F509">
        <v>1</v>
      </c>
      <c r="G509" s="9">
        <v>0.16</v>
      </c>
      <c r="H509">
        <v>0</v>
      </c>
      <c r="I509" s="12">
        <f>_xlfn.XLOOKUP(Table2[[#This Row],[placename]],Table1[placename],Table1[Column1])</f>
        <v>0</v>
      </c>
      <c r="J509">
        <v>1</v>
      </c>
    </row>
    <row r="510" spans="1:10" x14ac:dyDescent="0.25">
      <c r="A510" t="s">
        <v>369</v>
      </c>
      <c r="B510">
        <f>Table2[[#This Row],[Point for Rent Burdened]]+Table2[[#This Row],[Point for Severe Housing]]+Table2[[#This Row],[Point for 25% of Renters w/ AMI &lt;=30%]]+Table2[[#This Row],[Point for LIHTC Ratio]]</f>
        <v>0</v>
      </c>
      <c r="C510" s="3">
        <v>0.2954</v>
      </c>
      <c r="D510">
        <v>0</v>
      </c>
      <c r="E510" s="9">
        <v>0.19570000000000001</v>
      </c>
      <c r="F510">
        <v>0</v>
      </c>
      <c r="G510" s="9">
        <v>0.2349</v>
      </c>
      <c r="H510">
        <v>0</v>
      </c>
      <c r="I510" s="12">
        <f>_xlfn.XLOOKUP(Table2[[#This Row],[placename]],Table1[placename],Table1[Column1])</f>
        <v>26.054054054054056</v>
      </c>
      <c r="J510">
        <v>0</v>
      </c>
    </row>
    <row r="511" spans="1:10" x14ac:dyDescent="0.25">
      <c r="A511" t="s">
        <v>774</v>
      </c>
      <c r="B511">
        <f>Table2[[#This Row],[Point for Rent Burdened]]+Table2[[#This Row],[Point for Severe Housing]]+Table2[[#This Row],[Point for 25% of Renters w/ AMI &lt;=30%]]+Table2[[#This Row],[Point for LIHTC Ratio]]</f>
        <v>1</v>
      </c>
      <c r="C511" s="3" t="s">
        <v>827</v>
      </c>
      <c r="D511">
        <v>0</v>
      </c>
      <c r="E511" s="9" t="s">
        <v>827</v>
      </c>
      <c r="F511">
        <v>0</v>
      </c>
      <c r="G511" s="9" t="s">
        <v>827</v>
      </c>
      <c r="H511">
        <v>0</v>
      </c>
      <c r="I511" s="12">
        <v>0</v>
      </c>
      <c r="J511">
        <v>1</v>
      </c>
    </row>
    <row r="512" spans="1:10" x14ac:dyDescent="0.25">
      <c r="A512" t="s">
        <v>775</v>
      </c>
      <c r="B512">
        <f>Table2[[#This Row],[Point for Rent Burdened]]+Table2[[#This Row],[Point for Severe Housing]]+Table2[[#This Row],[Point for 25% of Renters w/ AMI &lt;=30%]]+Table2[[#This Row],[Point for LIHTC Ratio]]</f>
        <v>1</v>
      </c>
      <c r="C512" s="3" t="s">
        <v>827</v>
      </c>
      <c r="D512">
        <v>0</v>
      </c>
      <c r="E512" s="9" t="s">
        <v>827</v>
      </c>
      <c r="F512">
        <v>0</v>
      </c>
      <c r="G512" s="9" t="s">
        <v>827</v>
      </c>
      <c r="H512">
        <v>0</v>
      </c>
      <c r="I512" s="12">
        <v>0</v>
      </c>
      <c r="J512">
        <v>1</v>
      </c>
    </row>
    <row r="513" spans="1:10" x14ac:dyDescent="0.25">
      <c r="A513" t="s">
        <v>776</v>
      </c>
      <c r="B513">
        <f>Table2[[#This Row],[Point for Rent Burdened]]+Table2[[#This Row],[Point for Severe Housing]]+Table2[[#This Row],[Point for 25% of Renters w/ AMI &lt;=30%]]+Table2[[#This Row],[Point for LIHTC Ratio]]</f>
        <v>1</v>
      </c>
      <c r="C513" s="3" t="s">
        <v>827</v>
      </c>
      <c r="D513">
        <v>0</v>
      </c>
      <c r="E513" s="9" t="s">
        <v>827</v>
      </c>
      <c r="F513">
        <v>0</v>
      </c>
      <c r="G513" s="9" t="s">
        <v>827</v>
      </c>
      <c r="H513">
        <v>0</v>
      </c>
      <c r="I513" s="12">
        <v>0</v>
      </c>
      <c r="J513">
        <v>1</v>
      </c>
    </row>
    <row r="514" spans="1:10" x14ac:dyDescent="0.25">
      <c r="A514" t="s">
        <v>777</v>
      </c>
      <c r="B514">
        <f>Table2[[#This Row],[Point for Rent Burdened]]+Table2[[#This Row],[Point for Severe Housing]]+Table2[[#This Row],[Point for 25% of Renters w/ AMI &lt;=30%]]+Table2[[#This Row],[Point for LIHTC Ratio]]</f>
        <v>1</v>
      </c>
      <c r="C514" s="3" t="s">
        <v>827</v>
      </c>
      <c r="D514">
        <v>0</v>
      </c>
      <c r="E514" s="9" t="s">
        <v>827</v>
      </c>
      <c r="F514">
        <v>0</v>
      </c>
      <c r="G514" s="9" t="s">
        <v>827</v>
      </c>
      <c r="H514">
        <v>0</v>
      </c>
      <c r="I514" s="12">
        <v>0</v>
      </c>
      <c r="J514">
        <v>1</v>
      </c>
    </row>
    <row r="515" spans="1:10" x14ac:dyDescent="0.25">
      <c r="A515" t="s">
        <v>422</v>
      </c>
      <c r="B515">
        <f>Table2[[#This Row],[Point for Rent Burdened]]+Table2[[#This Row],[Point for Severe Housing]]+Table2[[#This Row],[Point for 25% of Renters w/ AMI &lt;=30%]]+Table2[[#This Row],[Point for LIHTC Ratio]]</f>
        <v>1</v>
      </c>
      <c r="C515" s="3">
        <v>0.1867</v>
      </c>
      <c r="D515">
        <v>0</v>
      </c>
      <c r="E515" s="9">
        <v>0.1333</v>
      </c>
      <c r="F515">
        <v>0</v>
      </c>
      <c r="G515" s="9">
        <v>0.2</v>
      </c>
      <c r="H515">
        <v>0</v>
      </c>
      <c r="I515" s="12">
        <f>_xlfn.XLOOKUP(Table2[[#This Row],[placename]],Table1[placename],Table1[Column1])</f>
        <v>0</v>
      </c>
      <c r="J515">
        <v>1</v>
      </c>
    </row>
    <row r="516" spans="1:10" x14ac:dyDescent="0.25">
      <c r="A516" t="s">
        <v>424</v>
      </c>
      <c r="B516">
        <f>Table2[[#This Row],[Point for Rent Burdened]]+Table2[[#This Row],[Point for Severe Housing]]+Table2[[#This Row],[Point for 25% of Renters w/ AMI &lt;=30%]]+Table2[[#This Row],[Point for LIHTC Ratio]]</f>
        <v>1</v>
      </c>
      <c r="C516" s="3">
        <v>0.32669999999999999</v>
      </c>
      <c r="D516">
        <v>0</v>
      </c>
      <c r="E516" s="9">
        <v>0.1</v>
      </c>
      <c r="F516">
        <v>0</v>
      </c>
      <c r="G516" s="9">
        <v>0.2</v>
      </c>
      <c r="H516">
        <v>0</v>
      </c>
      <c r="I516" s="12">
        <f>_xlfn.XLOOKUP(Table2[[#This Row],[placename]],Table1[placename],Table1[Column1])</f>
        <v>0</v>
      </c>
      <c r="J516">
        <v>1</v>
      </c>
    </row>
    <row r="517" spans="1:10" x14ac:dyDescent="0.25">
      <c r="A517" t="s">
        <v>437</v>
      </c>
      <c r="B517">
        <f>Table2[[#This Row],[Point for Rent Burdened]]+Table2[[#This Row],[Point for Severe Housing]]+Table2[[#This Row],[Point for 25% of Renters w/ AMI &lt;=30%]]+Table2[[#This Row],[Point for LIHTC Ratio]]</f>
        <v>0</v>
      </c>
      <c r="C517" s="3">
        <v>0.2606</v>
      </c>
      <c r="D517">
        <v>0</v>
      </c>
      <c r="E517" s="9">
        <v>0.1011</v>
      </c>
      <c r="F517">
        <v>0</v>
      </c>
      <c r="G517" s="9">
        <v>0.1915</v>
      </c>
      <c r="H517">
        <v>0</v>
      </c>
      <c r="I517" s="12">
        <f>_xlfn.XLOOKUP(Table2[[#This Row],[placename]],Table1[placename],Table1[Column1])</f>
        <v>19.333333333333332</v>
      </c>
      <c r="J517">
        <v>0</v>
      </c>
    </row>
    <row r="518" spans="1:10" x14ac:dyDescent="0.25">
      <c r="A518" t="s">
        <v>602</v>
      </c>
      <c r="B518">
        <f>Table2[[#This Row],[Point for Rent Burdened]]+Table2[[#This Row],[Point for Severe Housing]]+Table2[[#This Row],[Point for 25% of Renters w/ AMI &lt;=30%]]+Table2[[#This Row],[Point for LIHTC Ratio]]</f>
        <v>1</v>
      </c>
      <c r="C518" s="3">
        <v>0.32729999999999998</v>
      </c>
      <c r="D518">
        <v>0</v>
      </c>
      <c r="E518" s="9">
        <v>7.2700000000000001E-2</v>
      </c>
      <c r="F518">
        <v>0</v>
      </c>
      <c r="G518" s="9">
        <v>7.2700000000000001E-2</v>
      </c>
      <c r="H518">
        <v>0</v>
      </c>
      <c r="I518" s="12">
        <f>_xlfn.XLOOKUP(Table2[[#This Row],[placename]],Table1[placename],Table1[Column1])</f>
        <v>0</v>
      </c>
      <c r="J518">
        <v>1</v>
      </c>
    </row>
    <row r="519" spans="1:10" x14ac:dyDescent="0.25">
      <c r="A519" t="s">
        <v>673</v>
      </c>
      <c r="B519">
        <f>Table2[[#This Row],[Point for Rent Burdened]]+Table2[[#This Row],[Point for Severe Housing]]+Table2[[#This Row],[Point for 25% of Renters w/ AMI &lt;=30%]]+Table2[[#This Row],[Point for LIHTC Ratio]]</f>
        <v>2</v>
      </c>
      <c r="C519" s="3">
        <v>0.5333</v>
      </c>
      <c r="D519">
        <v>1</v>
      </c>
      <c r="E519" s="9">
        <v>0</v>
      </c>
      <c r="F519">
        <v>0</v>
      </c>
      <c r="G519" s="9">
        <v>0</v>
      </c>
      <c r="H519">
        <v>0</v>
      </c>
      <c r="I519" s="12">
        <f>_xlfn.XLOOKUP(Table2[[#This Row],[placename]],Table1[placename],Table1[Column1])</f>
        <v>0</v>
      </c>
      <c r="J519">
        <v>1</v>
      </c>
    </row>
    <row r="520" spans="1:10" x14ac:dyDescent="0.25">
      <c r="A520" t="s">
        <v>377</v>
      </c>
      <c r="B520">
        <f>Table2[[#This Row],[Point for Rent Burdened]]+Table2[[#This Row],[Point for Severe Housing]]+Table2[[#This Row],[Point for 25% of Renters w/ AMI &lt;=30%]]+Table2[[#This Row],[Point for LIHTC Ratio]]</f>
        <v>1</v>
      </c>
      <c r="C520" s="3">
        <v>0.40679999999999999</v>
      </c>
      <c r="D520">
        <v>0</v>
      </c>
      <c r="E520" s="9">
        <v>0.2452</v>
      </c>
      <c r="F520">
        <v>0</v>
      </c>
      <c r="G520" s="9">
        <v>0.22739999999999999</v>
      </c>
      <c r="H520">
        <v>0</v>
      </c>
      <c r="I520" s="12">
        <f>_xlfn.XLOOKUP(Table2[[#This Row],[placename]],Table1[placename],Table1[Column1])</f>
        <v>6.8934240362811785</v>
      </c>
      <c r="J520">
        <v>1</v>
      </c>
    </row>
    <row r="521" spans="1:10" x14ac:dyDescent="0.25">
      <c r="A521" t="s">
        <v>425</v>
      </c>
      <c r="B521">
        <f>Table2[[#This Row],[Point for Rent Burdened]]+Table2[[#This Row],[Point for Severe Housing]]+Table2[[#This Row],[Point for 25% of Renters w/ AMI &lt;=30%]]+Table2[[#This Row],[Point for LIHTC Ratio]]</f>
        <v>2</v>
      </c>
      <c r="C521" s="3">
        <v>0.46</v>
      </c>
      <c r="D521">
        <v>1</v>
      </c>
      <c r="E521" s="9">
        <v>0.08</v>
      </c>
      <c r="F521">
        <v>0</v>
      </c>
      <c r="G521" s="9">
        <v>0.2</v>
      </c>
      <c r="H521">
        <v>0</v>
      </c>
      <c r="I521" s="12">
        <f>_xlfn.XLOOKUP(Table2[[#This Row],[placename]],Table1[placename],Table1[Column1])</f>
        <v>0</v>
      </c>
      <c r="J521">
        <v>1</v>
      </c>
    </row>
    <row r="522" spans="1:10" x14ac:dyDescent="0.25">
      <c r="A522" t="s">
        <v>607</v>
      </c>
      <c r="B522">
        <f>Table2[[#This Row],[Point for Rent Burdened]]+Table2[[#This Row],[Point for Severe Housing]]+Table2[[#This Row],[Point for 25% of Renters w/ AMI &lt;=30%]]+Table2[[#This Row],[Point for LIHTC Ratio]]</f>
        <v>1</v>
      </c>
      <c r="C522" s="3">
        <v>0.31669999999999998</v>
      </c>
      <c r="D522">
        <v>0</v>
      </c>
      <c r="E522" s="9">
        <v>0.16669999999999999</v>
      </c>
      <c r="F522">
        <v>0</v>
      </c>
      <c r="G522" s="9">
        <v>6.6699999999999995E-2</v>
      </c>
      <c r="H522">
        <v>0</v>
      </c>
      <c r="I522" s="12">
        <f>_xlfn.XLOOKUP(Table2[[#This Row],[placename]],Table1[placename],Table1[Column1])</f>
        <v>0</v>
      </c>
      <c r="J522">
        <v>1</v>
      </c>
    </row>
    <row r="523" spans="1:10" x14ac:dyDescent="0.25">
      <c r="A523" t="s">
        <v>165</v>
      </c>
      <c r="B523">
        <f>Table2[[#This Row],[Point for Rent Burdened]]+Table2[[#This Row],[Point for Severe Housing]]+Table2[[#This Row],[Point for 25% of Renters w/ AMI &lt;=30%]]+Table2[[#This Row],[Point for LIHTC Ratio]]</f>
        <v>2</v>
      </c>
      <c r="C523" s="3">
        <v>0.375</v>
      </c>
      <c r="D523">
        <v>0</v>
      </c>
      <c r="E523" s="9">
        <v>0.20830000000000001</v>
      </c>
      <c r="F523">
        <v>0</v>
      </c>
      <c r="G523" s="9">
        <v>0.44440000000000002</v>
      </c>
      <c r="H523">
        <v>1</v>
      </c>
      <c r="I523" s="12">
        <f>_xlfn.XLOOKUP(Table2[[#This Row],[placename]],Table1[placename],Table1[Column1])</f>
        <v>9.3333333333333339</v>
      </c>
      <c r="J523">
        <v>1</v>
      </c>
    </row>
    <row r="524" spans="1:10" x14ac:dyDescent="0.25">
      <c r="A524" t="s">
        <v>778</v>
      </c>
      <c r="B524">
        <f>Table2[[#This Row],[Point for Rent Burdened]]+Table2[[#This Row],[Point for Severe Housing]]+Table2[[#This Row],[Point for 25% of Renters w/ AMI &lt;=30%]]+Table2[[#This Row],[Point for LIHTC Ratio]]</f>
        <v>1</v>
      </c>
      <c r="C524" s="3" t="s">
        <v>827</v>
      </c>
      <c r="D524">
        <v>0</v>
      </c>
      <c r="E524" s="9" t="s">
        <v>827</v>
      </c>
      <c r="F524">
        <v>0</v>
      </c>
      <c r="G524" s="9" t="s">
        <v>827</v>
      </c>
      <c r="H524">
        <v>0</v>
      </c>
      <c r="I524" s="12">
        <v>0</v>
      </c>
      <c r="J524">
        <v>1</v>
      </c>
    </row>
    <row r="525" spans="1:10" x14ac:dyDescent="0.25">
      <c r="A525" t="s">
        <v>266</v>
      </c>
      <c r="B525">
        <f>Table2[[#This Row],[Point for Rent Burdened]]+Table2[[#This Row],[Point for Severe Housing]]+Table2[[#This Row],[Point for 25% of Renters w/ AMI &lt;=30%]]+Table2[[#This Row],[Point for LIHTC Ratio]]</f>
        <v>2</v>
      </c>
      <c r="C525" s="3">
        <v>0.4083</v>
      </c>
      <c r="D525">
        <v>0</v>
      </c>
      <c r="E525" s="9">
        <v>0</v>
      </c>
      <c r="F525">
        <v>0</v>
      </c>
      <c r="G525" s="9">
        <v>0.33329999999999999</v>
      </c>
      <c r="H525">
        <v>1</v>
      </c>
      <c r="I525" s="12">
        <f>_xlfn.XLOOKUP(Table2[[#This Row],[placename]],Table1[placename],Table1[Column1])</f>
        <v>0</v>
      </c>
      <c r="J525">
        <v>1</v>
      </c>
    </row>
    <row r="526" spans="1:10" x14ac:dyDescent="0.25">
      <c r="A526" t="s">
        <v>166</v>
      </c>
      <c r="B526">
        <f>Table2[[#This Row],[Point for Rent Burdened]]+Table2[[#This Row],[Point for Severe Housing]]+Table2[[#This Row],[Point for 25% of Renters w/ AMI &lt;=30%]]+Table2[[#This Row],[Point for LIHTC Ratio]]</f>
        <v>2</v>
      </c>
      <c r="C526" s="3">
        <v>0.17780000000000001</v>
      </c>
      <c r="D526">
        <v>0</v>
      </c>
      <c r="E526" s="9">
        <v>8.8900000000000007E-2</v>
      </c>
      <c r="F526">
        <v>0</v>
      </c>
      <c r="G526" s="9">
        <v>0.44440000000000002</v>
      </c>
      <c r="H526">
        <v>1</v>
      </c>
      <c r="I526" s="12">
        <f>_xlfn.XLOOKUP(Table2[[#This Row],[placename]],Table1[placename],Table1[Column1])</f>
        <v>0</v>
      </c>
      <c r="J526">
        <v>1</v>
      </c>
    </row>
    <row r="527" spans="1:10" x14ac:dyDescent="0.25">
      <c r="A527" t="s">
        <v>472</v>
      </c>
      <c r="B527">
        <f>Table2[[#This Row],[Point for Rent Burdened]]+Table2[[#This Row],[Point for Severe Housing]]+Table2[[#This Row],[Point for 25% of Renters w/ AMI &lt;=30%]]+Table2[[#This Row],[Point for LIHTC Ratio]]</f>
        <v>0</v>
      </c>
      <c r="C527" s="3">
        <v>0.36670000000000003</v>
      </c>
      <c r="D527">
        <v>0</v>
      </c>
      <c r="E527" s="9">
        <v>0.16669999999999999</v>
      </c>
      <c r="F527">
        <v>0</v>
      </c>
      <c r="G527" s="9">
        <v>0.16669999999999999</v>
      </c>
      <c r="H527">
        <v>0</v>
      </c>
      <c r="I527" s="12">
        <f>_xlfn.XLOOKUP(Table2[[#This Row],[placename]],Table1[placename],Table1[Column1])</f>
        <v>50</v>
      </c>
      <c r="J527">
        <v>0</v>
      </c>
    </row>
    <row r="528" spans="1:10" x14ac:dyDescent="0.25">
      <c r="A528" t="s">
        <v>340</v>
      </c>
      <c r="B528">
        <f>Table2[[#This Row],[Point for Rent Burdened]]+Table2[[#This Row],[Point for Severe Housing]]+Table2[[#This Row],[Point for 25% of Renters w/ AMI &lt;=30%]]+Table2[[#This Row],[Point for LIHTC Ratio]]</f>
        <v>3</v>
      </c>
      <c r="C528" s="3">
        <v>0.42509999999999998</v>
      </c>
      <c r="D528">
        <v>1</v>
      </c>
      <c r="E528" s="9">
        <v>0.27050000000000002</v>
      </c>
      <c r="F528">
        <v>1</v>
      </c>
      <c r="G528" s="9">
        <v>0.26090000000000002</v>
      </c>
      <c r="H528">
        <v>1</v>
      </c>
      <c r="I528" s="12">
        <f>_xlfn.XLOOKUP(Table2[[#This Row],[placename]],Table1[placename],Table1[Column1])</f>
        <v>18.194444444444443</v>
      </c>
      <c r="J528">
        <v>0</v>
      </c>
    </row>
    <row r="529" spans="1:10" x14ac:dyDescent="0.25">
      <c r="A529" t="s">
        <v>149</v>
      </c>
      <c r="B529">
        <f>Table2[[#This Row],[Point for Rent Burdened]]+Table2[[#This Row],[Point for Severe Housing]]+Table2[[#This Row],[Point for 25% of Renters w/ AMI &lt;=30%]]+Table2[[#This Row],[Point for LIHTC Ratio]]</f>
        <v>2</v>
      </c>
      <c r="C529" s="3">
        <v>0</v>
      </c>
      <c r="D529">
        <v>0</v>
      </c>
      <c r="E529" s="9">
        <v>0</v>
      </c>
      <c r="F529">
        <v>0</v>
      </c>
      <c r="G529" s="9">
        <v>0.5</v>
      </c>
      <c r="H529">
        <v>1</v>
      </c>
      <c r="I529" s="12">
        <f>_xlfn.XLOOKUP(Table2[[#This Row],[placename]],Table1[placename],Table1[Column1])</f>
        <v>0</v>
      </c>
      <c r="J529">
        <v>1</v>
      </c>
    </row>
    <row r="530" spans="1:10" x14ac:dyDescent="0.25">
      <c r="A530" t="s">
        <v>227</v>
      </c>
      <c r="B530">
        <f>Table2[[#This Row],[Point for Rent Burdened]]+Table2[[#This Row],[Point for Severe Housing]]+Table2[[#This Row],[Point for 25% of Renters w/ AMI &lt;=30%]]+Table2[[#This Row],[Point for LIHTC Ratio]]</f>
        <v>3</v>
      </c>
      <c r="C530" s="3">
        <v>0.41670000000000001</v>
      </c>
      <c r="D530">
        <v>1</v>
      </c>
      <c r="E530" s="9">
        <v>8.3299999999999999E-2</v>
      </c>
      <c r="F530">
        <v>0</v>
      </c>
      <c r="G530" s="9">
        <v>0.35709999999999997</v>
      </c>
      <c r="H530">
        <v>1</v>
      </c>
      <c r="I530" s="12">
        <f>_xlfn.XLOOKUP(Table2[[#This Row],[placename]],Table1[placename],Table1[Column1])</f>
        <v>0</v>
      </c>
      <c r="J530">
        <v>1</v>
      </c>
    </row>
    <row r="531" spans="1:10" x14ac:dyDescent="0.25">
      <c r="A531" t="s">
        <v>180</v>
      </c>
      <c r="B531">
        <f>Table2[[#This Row],[Point for Rent Burdened]]+Table2[[#This Row],[Point for Severe Housing]]+Table2[[#This Row],[Point for 25% of Renters w/ AMI &lt;=30%]]+Table2[[#This Row],[Point for LIHTC Ratio]]</f>
        <v>2</v>
      </c>
      <c r="C531" s="3">
        <v>0.51539999999999997</v>
      </c>
      <c r="D531">
        <v>1</v>
      </c>
      <c r="E531" s="9">
        <v>0.23080000000000001</v>
      </c>
      <c r="F531">
        <v>0</v>
      </c>
      <c r="G531" s="9">
        <v>0.40379999999999999</v>
      </c>
      <c r="H531">
        <v>1</v>
      </c>
      <c r="I531" s="12">
        <f>_xlfn.XLOOKUP(Table2[[#This Row],[placename]],Table1[placename],Table1[Column1])</f>
        <v>42.553191489361701</v>
      </c>
      <c r="J531">
        <v>0</v>
      </c>
    </row>
    <row r="532" spans="1:10" x14ac:dyDescent="0.25">
      <c r="A532" t="s">
        <v>306</v>
      </c>
      <c r="B532">
        <f>Table2[[#This Row],[Point for Rent Burdened]]+Table2[[#This Row],[Point for Severe Housing]]+Table2[[#This Row],[Point for 25% of Renters w/ AMI &lt;=30%]]+Table2[[#This Row],[Point for LIHTC Ratio]]</f>
        <v>2</v>
      </c>
      <c r="C532" s="3">
        <v>0.28570000000000001</v>
      </c>
      <c r="D532">
        <v>0</v>
      </c>
      <c r="E532" s="9">
        <v>0.21429999999999999</v>
      </c>
      <c r="F532">
        <v>0</v>
      </c>
      <c r="G532" s="9">
        <v>0.28570000000000001</v>
      </c>
      <c r="H532">
        <v>1</v>
      </c>
      <c r="I532" s="12">
        <f>_xlfn.XLOOKUP(Table2[[#This Row],[placename]],Table1[placename],Table1[Column1])</f>
        <v>0</v>
      </c>
      <c r="J532">
        <v>1</v>
      </c>
    </row>
    <row r="533" spans="1:10" x14ac:dyDescent="0.25">
      <c r="A533" t="s">
        <v>779</v>
      </c>
      <c r="B533">
        <f>Table2[[#This Row],[Point for Rent Burdened]]+Table2[[#This Row],[Point for Severe Housing]]+Table2[[#This Row],[Point for 25% of Renters w/ AMI &lt;=30%]]+Table2[[#This Row],[Point for LIHTC Ratio]]</f>
        <v>1</v>
      </c>
      <c r="C533" s="3" t="s">
        <v>827</v>
      </c>
      <c r="D533">
        <v>0</v>
      </c>
      <c r="E533" s="9" t="s">
        <v>827</v>
      </c>
      <c r="F533">
        <v>0</v>
      </c>
      <c r="G533" s="9" t="s">
        <v>827</v>
      </c>
      <c r="H533">
        <v>0</v>
      </c>
      <c r="I533" s="12">
        <v>0</v>
      </c>
      <c r="J533">
        <v>1</v>
      </c>
    </row>
    <row r="534" spans="1:10" x14ac:dyDescent="0.25">
      <c r="A534" t="s">
        <v>589</v>
      </c>
      <c r="B534">
        <f>Table2[[#This Row],[Point for Rent Burdened]]+Table2[[#This Row],[Point for Severe Housing]]+Table2[[#This Row],[Point for 25% of Renters w/ AMI &lt;=30%]]+Table2[[#This Row],[Point for LIHTC Ratio]]</f>
        <v>1</v>
      </c>
      <c r="C534" s="3">
        <v>0.29170000000000001</v>
      </c>
      <c r="D534">
        <v>0</v>
      </c>
      <c r="E534" s="9">
        <v>0.16669999999999999</v>
      </c>
      <c r="F534">
        <v>0</v>
      </c>
      <c r="G534" s="9">
        <v>8.3299999999999999E-2</v>
      </c>
      <c r="H534">
        <v>0</v>
      </c>
      <c r="I534" s="12">
        <f>_xlfn.XLOOKUP(Table2[[#This Row],[placename]],Table1[placename],Table1[Column1])</f>
        <v>0</v>
      </c>
      <c r="J534">
        <v>1</v>
      </c>
    </row>
    <row r="535" spans="1:10" x14ac:dyDescent="0.25">
      <c r="A535" t="s">
        <v>725</v>
      </c>
      <c r="B535">
        <f>Table2[[#This Row],[Point for Rent Burdened]]+Table2[[#This Row],[Point for Severe Housing]]+Table2[[#This Row],[Point for 25% of Renters w/ AMI &lt;=30%]]+Table2[[#This Row],[Point for LIHTC Ratio]]</f>
        <v>1</v>
      </c>
      <c r="C535" s="3">
        <v>0</v>
      </c>
      <c r="D535">
        <v>0</v>
      </c>
      <c r="E535" s="9">
        <v>0</v>
      </c>
      <c r="F535">
        <v>0</v>
      </c>
      <c r="G535" s="9">
        <v>0</v>
      </c>
      <c r="H535">
        <v>0</v>
      </c>
      <c r="I535" s="12">
        <f>_xlfn.XLOOKUP(Table2[[#This Row],[placename]],Table1[placename],Table1[Column1])</f>
        <v>0</v>
      </c>
      <c r="J535">
        <v>1</v>
      </c>
    </row>
    <row r="536" spans="1:10" x14ac:dyDescent="0.25">
      <c r="A536" t="s">
        <v>372</v>
      </c>
      <c r="B536">
        <f>Table2[[#This Row],[Point for Rent Burdened]]+Table2[[#This Row],[Point for Severe Housing]]+Table2[[#This Row],[Point for 25% of Renters w/ AMI &lt;=30%]]+Table2[[#This Row],[Point for LIHTC Ratio]]</f>
        <v>1</v>
      </c>
      <c r="C536" s="3">
        <v>0.27689999999999998</v>
      </c>
      <c r="D536">
        <v>0</v>
      </c>
      <c r="E536" s="9">
        <v>0.15379999999999999</v>
      </c>
      <c r="F536">
        <v>0</v>
      </c>
      <c r="G536" s="9">
        <v>0.23080000000000001</v>
      </c>
      <c r="H536">
        <v>0</v>
      </c>
      <c r="I536" s="12">
        <f>_xlfn.XLOOKUP(Table2[[#This Row],[placename]],Table1[placename],Table1[Column1])</f>
        <v>0</v>
      </c>
      <c r="J536">
        <v>1</v>
      </c>
    </row>
    <row r="537" spans="1:10" x14ac:dyDescent="0.25">
      <c r="A537" t="s">
        <v>450</v>
      </c>
      <c r="B537">
        <f>Table2[[#This Row],[Point for Rent Burdened]]+Table2[[#This Row],[Point for Severe Housing]]+Table2[[#This Row],[Point for 25% of Renters w/ AMI &lt;=30%]]+Table2[[#This Row],[Point for LIHTC Ratio]]</f>
        <v>3</v>
      </c>
      <c r="C537" s="3">
        <v>0.62419999999999998</v>
      </c>
      <c r="D537">
        <v>1</v>
      </c>
      <c r="E537" s="9">
        <v>0.57579999999999998</v>
      </c>
      <c r="F537">
        <v>1</v>
      </c>
      <c r="G537" s="9">
        <v>0.18179999999999999</v>
      </c>
      <c r="H537">
        <v>0</v>
      </c>
      <c r="I537" s="12">
        <f>_xlfn.XLOOKUP(Table2[[#This Row],[placename]],Table1[placename],Table1[Column1])</f>
        <v>0</v>
      </c>
      <c r="J537">
        <v>1</v>
      </c>
    </row>
    <row r="538" spans="1:10" x14ac:dyDescent="0.25">
      <c r="A538" t="s">
        <v>657</v>
      </c>
      <c r="B538">
        <f>Table2[[#This Row],[Point for Rent Burdened]]+Table2[[#This Row],[Point for Severe Housing]]+Table2[[#This Row],[Point for 25% of Renters w/ AMI &lt;=30%]]+Table2[[#This Row],[Point for LIHTC Ratio]]</f>
        <v>1</v>
      </c>
      <c r="C538" s="3">
        <v>0.26090000000000002</v>
      </c>
      <c r="D538">
        <v>0</v>
      </c>
      <c r="E538" s="9">
        <v>8.6999999999999994E-2</v>
      </c>
      <c r="F538">
        <v>0</v>
      </c>
      <c r="G538" s="9">
        <v>0</v>
      </c>
      <c r="H538">
        <v>0</v>
      </c>
      <c r="I538" s="12">
        <f>_xlfn.XLOOKUP(Table2[[#This Row],[placename]],Table1[placename],Table1[Column1])</f>
        <v>0</v>
      </c>
      <c r="J538">
        <v>1</v>
      </c>
    </row>
    <row r="539" spans="1:10" x14ac:dyDescent="0.25">
      <c r="A539" t="s">
        <v>616</v>
      </c>
      <c r="B539">
        <f>Table2[[#This Row],[Point for Rent Burdened]]+Table2[[#This Row],[Point for Severe Housing]]+Table2[[#This Row],[Point for 25% of Renters w/ AMI &lt;=30%]]+Table2[[#This Row],[Point for LIHTC Ratio]]</f>
        <v>1</v>
      </c>
      <c r="C539" s="3">
        <v>0.2</v>
      </c>
      <c r="D539">
        <v>0</v>
      </c>
      <c r="E539" s="9">
        <v>0.1176</v>
      </c>
      <c r="F539">
        <v>0</v>
      </c>
      <c r="G539" s="9">
        <v>5.8799999999999998E-2</v>
      </c>
      <c r="H539">
        <v>0</v>
      </c>
      <c r="I539" s="12">
        <f>_xlfn.XLOOKUP(Table2[[#This Row],[placename]],Table1[placename],Table1[Column1])</f>
        <v>0</v>
      </c>
      <c r="J539">
        <v>1</v>
      </c>
    </row>
    <row r="540" spans="1:10" x14ac:dyDescent="0.25">
      <c r="A540" t="s">
        <v>158</v>
      </c>
      <c r="B540">
        <f>Table2[[#This Row],[Point for Rent Burdened]]+Table2[[#This Row],[Point for Severe Housing]]+Table2[[#This Row],[Point for 25% of Renters w/ AMI &lt;=30%]]+Table2[[#This Row],[Point for LIHTC Ratio]]</f>
        <v>2</v>
      </c>
      <c r="C540" s="3">
        <v>0.1484</v>
      </c>
      <c r="D540">
        <v>0</v>
      </c>
      <c r="E540" s="9">
        <v>2.58E-2</v>
      </c>
      <c r="F540">
        <v>0</v>
      </c>
      <c r="G540" s="9">
        <v>0.4516</v>
      </c>
      <c r="H540">
        <v>1</v>
      </c>
      <c r="I540" s="12">
        <f>_xlfn.XLOOKUP(Table2[[#This Row],[placename]],Table1[placename],Table1[Column1])</f>
        <v>0</v>
      </c>
      <c r="J540">
        <v>1</v>
      </c>
    </row>
    <row r="541" spans="1:10" x14ac:dyDescent="0.25">
      <c r="A541" t="s">
        <v>466</v>
      </c>
      <c r="B541">
        <f>Table2[[#This Row],[Point for Rent Burdened]]+Table2[[#This Row],[Point for Severe Housing]]+Table2[[#This Row],[Point for 25% of Renters w/ AMI &lt;=30%]]+Table2[[#This Row],[Point for LIHTC Ratio]]</f>
        <v>1</v>
      </c>
      <c r="C541" s="3">
        <v>0.37709999999999999</v>
      </c>
      <c r="D541">
        <v>0</v>
      </c>
      <c r="E541" s="9">
        <v>0.16950000000000001</v>
      </c>
      <c r="F541">
        <v>0</v>
      </c>
      <c r="G541" s="9">
        <v>0.16950000000000001</v>
      </c>
      <c r="H541">
        <v>0</v>
      </c>
      <c r="I541" s="12">
        <f>_xlfn.XLOOKUP(Table2[[#This Row],[placename]],Table1[placename],Table1[Column1])</f>
        <v>9.7368421052631575</v>
      </c>
      <c r="J541">
        <v>1</v>
      </c>
    </row>
    <row r="542" spans="1:10" x14ac:dyDescent="0.25">
      <c r="A542" t="s">
        <v>305</v>
      </c>
      <c r="B542">
        <f>Table2[[#This Row],[Point for Rent Burdened]]+Table2[[#This Row],[Point for Severe Housing]]+Table2[[#This Row],[Point for 25% of Renters w/ AMI &lt;=30%]]+Table2[[#This Row],[Point for LIHTC Ratio]]</f>
        <v>3</v>
      </c>
      <c r="C542" s="3">
        <v>0.4</v>
      </c>
      <c r="D542">
        <v>0</v>
      </c>
      <c r="E542" s="9">
        <v>0.28570000000000001</v>
      </c>
      <c r="F542">
        <v>1</v>
      </c>
      <c r="G542" s="9">
        <v>0.28570000000000001</v>
      </c>
      <c r="H542">
        <v>1</v>
      </c>
      <c r="I542" s="12">
        <f>_xlfn.XLOOKUP(Table2[[#This Row],[placename]],Table1[placename],Table1[Column1])</f>
        <v>0</v>
      </c>
      <c r="J542">
        <v>1</v>
      </c>
    </row>
    <row r="543" spans="1:10" x14ac:dyDescent="0.25">
      <c r="A543" t="s">
        <v>503</v>
      </c>
      <c r="B543">
        <f>Table2[[#This Row],[Point for Rent Burdened]]+Table2[[#This Row],[Point for Severe Housing]]+Table2[[#This Row],[Point for 25% of Renters w/ AMI &lt;=30%]]+Table2[[#This Row],[Point for LIHTC Ratio]]</f>
        <v>3</v>
      </c>
      <c r="C543" s="3">
        <v>0.47139999999999999</v>
      </c>
      <c r="D543">
        <v>1</v>
      </c>
      <c r="E543" s="9">
        <v>0.28570000000000001</v>
      </c>
      <c r="F543">
        <v>1</v>
      </c>
      <c r="G543" s="9">
        <v>0.1429</v>
      </c>
      <c r="H543">
        <v>0</v>
      </c>
      <c r="I543" s="12">
        <f>_xlfn.XLOOKUP(Table2[[#This Row],[placename]],Table1[placename],Table1[Column1])</f>
        <v>0</v>
      </c>
      <c r="J543">
        <v>1</v>
      </c>
    </row>
    <row r="544" spans="1:10" x14ac:dyDescent="0.25">
      <c r="A544" t="s">
        <v>676</v>
      </c>
      <c r="B544">
        <f>Table2[[#This Row],[Point for Rent Burdened]]+Table2[[#This Row],[Point for Severe Housing]]+Table2[[#This Row],[Point for 25% of Renters w/ AMI &lt;=30%]]+Table2[[#This Row],[Point for LIHTC Ratio]]</f>
        <v>1</v>
      </c>
      <c r="C544" s="3">
        <v>0.4</v>
      </c>
      <c r="D544">
        <v>0</v>
      </c>
      <c r="E544" s="9">
        <v>0</v>
      </c>
      <c r="F544">
        <v>0</v>
      </c>
      <c r="G544" s="9">
        <v>0</v>
      </c>
      <c r="H544">
        <v>0</v>
      </c>
      <c r="I544" s="12">
        <f>_xlfn.XLOOKUP(Table2[[#This Row],[placename]],Table1[placename],Table1[Column1])</f>
        <v>0</v>
      </c>
      <c r="J544">
        <v>1</v>
      </c>
    </row>
    <row r="545" spans="1:10" x14ac:dyDescent="0.25">
      <c r="A545" t="s">
        <v>236</v>
      </c>
      <c r="B545">
        <f>Table2[[#This Row],[Point for Rent Burdened]]+Table2[[#This Row],[Point for Severe Housing]]+Table2[[#This Row],[Point for 25% of Renters w/ AMI &lt;=30%]]+Table2[[#This Row],[Point for LIHTC Ratio]]</f>
        <v>3</v>
      </c>
      <c r="C545" s="3">
        <v>0.42470000000000002</v>
      </c>
      <c r="D545">
        <v>1</v>
      </c>
      <c r="E545" s="9">
        <v>0.21920000000000001</v>
      </c>
      <c r="F545">
        <v>0</v>
      </c>
      <c r="G545" s="9">
        <v>0.3493</v>
      </c>
      <c r="H545">
        <v>1</v>
      </c>
      <c r="I545" s="12">
        <f>_xlfn.XLOOKUP(Table2[[#This Row],[placename]],Table1[placename],Table1[Column1])</f>
        <v>12.743362831858407</v>
      </c>
      <c r="J545">
        <v>1</v>
      </c>
    </row>
    <row r="546" spans="1:10" x14ac:dyDescent="0.25">
      <c r="A546" t="s">
        <v>581</v>
      </c>
      <c r="B546">
        <f>Table2[[#This Row],[Point for Rent Burdened]]+Table2[[#This Row],[Point for Severe Housing]]+Table2[[#This Row],[Point for 25% of Renters w/ AMI &lt;=30%]]+Table2[[#This Row],[Point for LIHTC Ratio]]</f>
        <v>2</v>
      </c>
      <c r="C546" s="3">
        <v>0.66669999999999996</v>
      </c>
      <c r="D546">
        <v>1</v>
      </c>
      <c r="E546" s="9">
        <v>0.22220000000000001</v>
      </c>
      <c r="F546">
        <v>0</v>
      </c>
      <c r="G546" s="9">
        <v>8.8900000000000007E-2</v>
      </c>
      <c r="H546">
        <v>0</v>
      </c>
      <c r="I546" s="12">
        <f>_xlfn.XLOOKUP(Table2[[#This Row],[placename]],Table1[placename],Table1[Column1])</f>
        <v>0</v>
      </c>
      <c r="J546">
        <v>1</v>
      </c>
    </row>
    <row r="547" spans="1:10" x14ac:dyDescent="0.25">
      <c r="A547" t="s">
        <v>194</v>
      </c>
      <c r="B547">
        <f>Table2[[#This Row],[Point for Rent Burdened]]+Table2[[#This Row],[Point for Severe Housing]]+Table2[[#This Row],[Point for 25% of Renters w/ AMI &lt;=30%]]+Table2[[#This Row],[Point for LIHTC Ratio]]</f>
        <v>2</v>
      </c>
      <c r="C547" s="3">
        <v>0.4</v>
      </c>
      <c r="D547">
        <v>0</v>
      </c>
      <c r="E547" s="9">
        <v>0</v>
      </c>
      <c r="F547">
        <v>0</v>
      </c>
      <c r="G547" s="9">
        <v>0.4</v>
      </c>
      <c r="H547">
        <v>1</v>
      </c>
      <c r="I547" s="12">
        <f>_xlfn.XLOOKUP(Table2[[#This Row],[placename]],Table1[placename],Table1[Column1])</f>
        <v>0</v>
      </c>
      <c r="J547">
        <v>1</v>
      </c>
    </row>
    <row r="548" spans="1:10" x14ac:dyDescent="0.25">
      <c r="A548" t="s">
        <v>726</v>
      </c>
      <c r="B548">
        <f>Table2[[#This Row],[Point for Rent Burdened]]+Table2[[#This Row],[Point for Severe Housing]]+Table2[[#This Row],[Point for 25% of Renters w/ AMI &lt;=30%]]+Table2[[#This Row],[Point for LIHTC Ratio]]</f>
        <v>1</v>
      </c>
      <c r="C548" s="3">
        <v>0</v>
      </c>
      <c r="D548">
        <v>0</v>
      </c>
      <c r="E548" s="9">
        <v>0</v>
      </c>
      <c r="F548">
        <v>0</v>
      </c>
      <c r="G548" s="9">
        <v>0</v>
      </c>
      <c r="H548">
        <v>0</v>
      </c>
      <c r="I548" s="12">
        <v>0</v>
      </c>
      <c r="J548">
        <v>1</v>
      </c>
    </row>
    <row r="549" spans="1:10" x14ac:dyDescent="0.25">
      <c r="A549" t="s">
        <v>727</v>
      </c>
      <c r="B549">
        <f>Table2[[#This Row],[Point for Rent Burdened]]+Table2[[#This Row],[Point for Severe Housing]]+Table2[[#This Row],[Point for 25% of Renters w/ AMI &lt;=30%]]+Table2[[#This Row],[Point for LIHTC Ratio]]</f>
        <v>1</v>
      </c>
      <c r="C549" s="3">
        <v>0</v>
      </c>
      <c r="D549">
        <v>0</v>
      </c>
      <c r="E549" s="9">
        <v>0</v>
      </c>
      <c r="F549">
        <v>0</v>
      </c>
      <c r="G549" s="9">
        <v>0</v>
      </c>
      <c r="H549">
        <v>0</v>
      </c>
      <c r="I549" s="12">
        <f>_xlfn.XLOOKUP(Table2[[#This Row],[placename]],Table1[placename],Table1[Column1])</f>
        <v>0</v>
      </c>
      <c r="J549">
        <v>1</v>
      </c>
    </row>
    <row r="550" spans="1:10" x14ac:dyDescent="0.25">
      <c r="A550" t="s">
        <v>659</v>
      </c>
      <c r="B550">
        <f>Table2[[#This Row],[Point for Rent Burdened]]+Table2[[#This Row],[Point for Severe Housing]]+Table2[[#This Row],[Point for 25% of Renters w/ AMI &lt;=30%]]+Table2[[#This Row],[Point for LIHTC Ratio]]</f>
        <v>1</v>
      </c>
      <c r="C550" s="3">
        <v>7.2700000000000001E-2</v>
      </c>
      <c r="D550">
        <v>0</v>
      </c>
      <c r="E550" s="9">
        <v>7.2700000000000001E-2</v>
      </c>
      <c r="F550">
        <v>0</v>
      </c>
      <c r="G550" s="9">
        <v>0</v>
      </c>
      <c r="H550">
        <v>0</v>
      </c>
      <c r="I550" s="12">
        <f>_xlfn.XLOOKUP(Table2[[#This Row],[placename]],Table1[placename],Table1[Column1])</f>
        <v>0</v>
      </c>
      <c r="J550">
        <v>1</v>
      </c>
    </row>
    <row r="551" spans="1:10" x14ac:dyDescent="0.25">
      <c r="A551" t="s">
        <v>213</v>
      </c>
      <c r="B551">
        <f>Table2[[#This Row],[Point for Rent Burdened]]+Table2[[#This Row],[Point for Severe Housing]]+Table2[[#This Row],[Point for 25% of Renters w/ AMI &lt;=30%]]+Table2[[#This Row],[Point for LIHTC Ratio]]</f>
        <v>2</v>
      </c>
      <c r="C551" s="3">
        <v>0.3</v>
      </c>
      <c r="D551">
        <v>0</v>
      </c>
      <c r="E551" s="9">
        <v>0.1</v>
      </c>
      <c r="F551">
        <v>0</v>
      </c>
      <c r="G551" s="9">
        <v>0.375</v>
      </c>
      <c r="H551">
        <v>1</v>
      </c>
      <c r="I551" s="12">
        <f>_xlfn.XLOOKUP(Table2[[#This Row],[placename]],Table1[placename],Table1[Column1])</f>
        <v>0</v>
      </c>
      <c r="J551">
        <v>1</v>
      </c>
    </row>
    <row r="552" spans="1:10" x14ac:dyDescent="0.25">
      <c r="A552" t="s">
        <v>507</v>
      </c>
      <c r="B552">
        <f>Table2[[#This Row],[Point for Rent Burdened]]+Table2[[#This Row],[Point for Severe Housing]]+Table2[[#This Row],[Point for 25% of Renters w/ AMI &lt;=30%]]+Table2[[#This Row],[Point for LIHTC Ratio]]</f>
        <v>2</v>
      </c>
      <c r="C552" s="3">
        <v>0.4229</v>
      </c>
      <c r="D552">
        <v>1</v>
      </c>
      <c r="E552" s="9">
        <v>0.2213</v>
      </c>
      <c r="F552">
        <v>0</v>
      </c>
      <c r="G552" s="9">
        <v>0.14230000000000001</v>
      </c>
      <c r="H552">
        <v>0</v>
      </c>
      <c r="I552" s="12">
        <f>_xlfn.XLOOKUP(Table2[[#This Row],[placename]],Table1[placename],Table1[Column1])</f>
        <v>0</v>
      </c>
      <c r="J552">
        <v>1</v>
      </c>
    </row>
    <row r="553" spans="1:10" x14ac:dyDescent="0.25">
      <c r="A553" t="s">
        <v>327</v>
      </c>
      <c r="B553">
        <f>Table2[[#This Row],[Point for Rent Burdened]]+Table2[[#This Row],[Point for Severe Housing]]+Table2[[#This Row],[Point for 25% of Renters w/ AMI &lt;=30%]]+Table2[[#This Row],[Point for LIHTC Ratio]]</f>
        <v>4</v>
      </c>
      <c r="C553" s="3">
        <v>0.8</v>
      </c>
      <c r="D553">
        <v>1</v>
      </c>
      <c r="E553" s="9">
        <v>0.26669999999999999</v>
      </c>
      <c r="F553">
        <v>1</v>
      </c>
      <c r="G553" s="9">
        <v>0.26669999999999999</v>
      </c>
      <c r="H553">
        <v>1</v>
      </c>
      <c r="I553" s="12">
        <f>_xlfn.XLOOKUP(Table2[[#This Row],[placename]],Table1[placename],Table1[Column1])</f>
        <v>0</v>
      </c>
      <c r="J553">
        <v>1</v>
      </c>
    </row>
    <row r="554" spans="1:10" x14ac:dyDescent="0.25">
      <c r="A554" t="s">
        <v>109</v>
      </c>
      <c r="B554">
        <f>Table2[[#This Row],[Point for Rent Burdened]]+Table2[[#This Row],[Point for Severe Housing]]+Table2[[#This Row],[Point for 25% of Renters w/ AMI &lt;=30%]]+Table2[[#This Row],[Point for LIHTC Ratio]]</f>
        <v>4</v>
      </c>
      <c r="C554" s="3">
        <v>1</v>
      </c>
      <c r="D554">
        <v>1</v>
      </c>
      <c r="E554" s="9">
        <v>1</v>
      </c>
      <c r="F554">
        <v>1</v>
      </c>
      <c r="G554" s="9">
        <v>1</v>
      </c>
      <c r="H554">
        <v>1</v>
      </c>
      <c r="I554" s="12">
        <f>_xlfn.XLOOKUP(Table2[[#This Row],[placename]],Table1[placename],Table1[Column1])</f>
        <v>0</v>
      </c>
      <c r="J554">
        <v>1</v>
      </c>
    </row>
    <row r="555" spans="1:10" x14ac:dyDescent="0.25">
      <c r="A555" t="s">
        <v>728</v>
      </c>
      <c r="B555">
        <f>Table2[[#This Row],[Point for Rent Burdened]]+Table2[[#This Row],[Point for Severe Housing]]+Table2[[#This Row],[Point for 25% of Renters w/ AMI &lt;=30%]]+Table2[[#This Row],[Point for LIHTC Ratio]]</f>
        <v>1</v>
      </c>
      <c r="C555" s="3">
        <v>0</v>
      </c>
      <c r="D555">
        <v>0</v>
      </c>
      <c r="E555" s="9">
        <v>0</v>
      </c>
      <c r="F555">
        <v>0</v>
      </c>
      <c r="G555" s="9">
        <v>0</v>
      </c>
      <c r="H555">
        <v>0</v>
      </c>
      <c r="I555" s="12">
        <f>_xlfn.XLOOKUP(Table2[[#This Row],[placename]],Table1[placename],Table1[Column1])</f>
        <v>0</v>
      </c>
      <c r="J555">
        <v>1</v>
      </c>
    </row>
    <row r="556" spans="1:10" x14ac:dyDescent="0.25">
      <c r="A556" t="s">
        <v>384</v>
      </c>
      <c r="B556">
        <f>Table2[[#This Row],[Point for Rent Burdened]]+Table2[[#This Row],[Point for Severe Housing]]+Table2[[#This Row],[Point for 25% of Renters w/ AMI &lt;=30%]]+Table2[[#This Row],[Point for LIHTC Ratio]]</f>
        <v>1</v>
      </c>
      <c r="C556" s="3">
        <v>0.26500000000000001</v>
      </c>
      <c r="D556">
        <v>0</v>
      </c>
      <c r="E556" s="9">
        <v>0.19400000000000001</v>
      </c>
      <c r="F556">
        <v>0</v>
      </c>
      <c r="G556" s="9">
        <v>0.224</v>
      </c>
      <c r="H556">
        <v>0</v>
      </c>
      <c r="I556" s="12">
        <f>_xlfn.XLOOKUP(Table2[[#This Row],[placename]],Table1[placename],Table1[Column1])</f>
        <v>9.7119341563786001</v>
      </c>
      <c r="J556">
        <v>1</v>
      </c>
    </row>
    <row r="557" spans="1:10" x14ac:dyDescent="0.25">
      <c r="A557" t="s">
        <v>544</v>
      </c>
      <c r="B557">
        <f>Table2[[#This Row],[Point for Rent Burdened]]+Table2[[#This Row],[Point for Severe Housing]]+Table2[[#This Row],[Point for 25% of Renters w/ AMI &lt;=30%]]+Table2[[#This Row],[Point for LIHTC Ratio]]</f>
        <v>1</v>
      </c>
      <c r="C557" s="3">
        <v>0.28000000000000003</v>
      </c>
      <c r="D557">
        <v>0</v>
      </c>
      <c r="E557" s="9">
        <v>0.2</v>
      </c>
      <c r="F557">
        <v>0</v>
      </c>
      <c r="G557" s="9">
        <v>0.12</v>
      </c>
      <c r="H557">
        <v>0</v>
      </c>
      <c r="I557" s="12">
        <f>_xlfn.XLOOKUP(Table2[[#This Row],[placename]],Table1[placename],Table1[Column1])</f>
        <v>0</v>
      </c>
      <c r="J557">
        <v>1</v>
      </c>
    </row>
    <row r="558" spans="1:10" x14ac:dyDescent="0.25">
      <c r="A558" t="s">
        <v>593</v>
      </c>
      <c r="B558">
        <f>Table2[[#This Row],[Point for Rent Burdened]]+Table2[[#This Row],[Point for Severe Housing]]+Table2[[#This Row],[Point for 25% of Renters w/ AMI &lt;=30%]]+Table2[[#This Row],[Point for LIHTC Ratio]]</f>
        <v>1</v>
      </c>
      <c r="C558" s="3">
        <v>0.29659999999999997</v>
      </c>
      <c r="D558">
        <v>0</v>
      </c>
      <c r="E558" s="9">
        <v>2.76E-2</v>
      </c>
      <c r="F558">
        <v>0</v>
      </c>
      <c r="G558" s="9">
        <v>8.2799999999999999E-2</v>
      </c>
      <c r="H558">
        <v>0</v>
      </c>
      <c r="I558" s="12">
        <f>_xlfn.XLOOKUP(Table2[[#This Row],[placename]],Table1[placename],Table1[Column1])</f>
        <v>8.0808080808080813</v>
      </c>
      <c r="J558">
        <v>1</v>
      </c>
    </row>
    <row r="559" spans="1:10" x14ac:dyDescent="0.25">
      <c r="A559" t="s">
        <v>202</v>
      </c>
      <c r="B559">
        <f>Table2[[#This Row],[Point for Rent Burdened]]+Table2[[#This Row],[Point for Severe Housing]]+Table2[[#This Row],[Point for 25% of Renters w/ AMI &lt;=30%]]+Table2[[#This Row],[Point for LIHTC Ratio]]</f>
        <v>2</v>
      </c>
      <c r="C559" s="3">
        <v>0.1565</v>
      </c>
      <c r="D559">
        <v>0</v>
      </c>
      <c r="E559" s="9">
        <v>0.13039999999999999</v>
      </c>
      <c r="F559">
        <v>0</v>
      </c>
      <c r="G559" s="9">
        <v>0.39129999999999998</v>
      </c>
      <c r="H559">
        <v>1</v>
      </c>
      <c r="I559" s="12">
        <f>_xlfn.XLOOKUP(Table2[[#This Row],[placename]],Table1[placename],Table1[Column1])</f>
        <v>0</v>
      </c>
      <c r="J559">
        <v>1</v>
      </c>
    </row>
    <row r="560" spans="1:10" x14ac:dyDescent="0.25">
      <c r="A560" t="s">
        <v>370</v>
      </c>
      <c r="B560">
        <f>Table2[[#This Row],[Point for Rent Burdened]]+Table2[[#This Row],[Point for Severe Housing]]+Table2[[#This Row],[Point for 25% of Renters w/ AMI &lt;=30%]]+Table2[[#This Row],[Point for LIHTC Ratio]]</f>
        <v>0</v>
      </c>
      <c r="C560" s="3">
        <v>0.30780000000000002</v>
      </c>
      <c r="D560">
        <v>0</v>
      </c>
      <c r="E560" s="9">
        <v>0.19220000000000001</v>
      </c>
      <c r="F560">
        <v>0</v>
      </c>
      <c r="G560" s="9">
        <v>0.2341</v>
      </c>
      <c r="H560">
        <v>0</v>
      </c>
      <c r="I560" s="12">
        <f>_xlfn.XLOOKUP(Table2[[#This Row],[placename]],Table1[placename],Table1[Column1])</f>
        <v>14.064837905236907</v>
      </c>
      <c r="J560">
        <v>0</v>
      </c>
    </row>
    <row r="561" spans="1:10" x14ac:dyDescent="0.25">
      <c r="A561" t="s">
        <v>360</v>
      </c>
      <c r="B561">
        <f>Table2[[#This Row],[Point for Rent Burdened]]+Table2[[#This Row],[Point for Severe Housing]]+Table2[[#This Row],[Point for 25% of Renters w/ AMI &lt;=30%]]+Table2[[#This Row],[Point for LIHTC Ratio]]</f>
        <v>2</v>
      </c>
      <c r="C561" s="3">
        <v>0.31519999999999998</v>
      </c>
      <c r="D561">
        <v>0</v>
      </c>
      <c r="E561" s="9">
        <v>0.2727</v>
      </c>
      <c r="F561">
        <v>1</v>
      </c>
      <c r="G561" s="9">
        <v>0.2424</v>
      </c>
      <c r="H561">
        <v>0</v>
      </c>
      <c r="I561" s="12">
        <f>_xlfn.XLOOKUP(Table2[[#This Row],[placename]],Table1[placename],Table1[Column1])</f>
        <v>0</v>
      </c>
      <c r="J561">
        <v>1</v>
      </c>
    </row>
    <row r="562" spans="1:10" x14ac:dyDescent="0.25">
      <c r="A562" t="s">
        <v>198</v>
      </c>
      <c r="B562">
        <f>Table2[[#This Row],[Point for Rent Burdened]]+Table2[[#This Row],[Point for Severe Housing]]+Table2[[#This Row],[Point for 25% of Renters w/ AMI &lt;=30%]]+Table2[[#This Row],[Point for LIHTC Ratio]]</f>
        <v>2</v>
      </c>
      <c r="C562" s="3">
        <v>0</v>
      </c>
      <c r="D562">
        <v>0</v>
      </c>
      <c r="E562" s="9">
        <v>0</v>
      </c>
      <c r="F562">
        <v>0</v>
      </c>
      <c r="G562" s="9">
        <v>0.4</v>
      </c>
      <c r="H562">
        <v>1</v>
      </c>
      <c r="I562" s="12">
        <f>_xlfn.XLOOKUP(Table2[[#This Row],[placename]],Table1[placename],Table1[Column1])</f>
        <v>0</v>
      </c>
      <c r="J562">
        <v>1</v>
      </c>
    </row>
    <row r="563" spans="1:10" x14ac:dyDescent="0.25">
      <c r="A563" t="s">
        <v>559</v>
      </c>
      <c r="B563">
        <f>Table2[[#This Row],[Point for Rent Burdened]]+Table2[[#This Row],[Point for Severe Housing]]+Table2[[#This Row],[Point for 25% of Renters w/ AMI &lt;=30%]]+Table2[[#This Row],[Point for LIHTC Ratio]]</f>
        <v>2</v>
      </c>
      <c r="C563" s="3">
        <v>0.51429999999999998</v>
      </c>
      <c r="D563">
        <v>1</v>
      </c>
      <c r="E563" s="9">
        <v>0.1143</v>
      </c>
      <c r="F563">
        <v>0</v>
      </c>
      <c r="G563" s="9">
        <v>0.1143</v>
      </c>
      <c r="H563">
        <v>0</v>
      </c>
      <c r="I563" s="12">
        <f>_xlfn.XLOOKUP(Table2[[#This Row],[placename]],Table1[placename],Table1[Column1])</f>
        <v>0</v>
      </c>
      <c r="J563">
        <v>1</v>
      </c>
    </row>
    <row r="564" spans="1:10" x14ac:dyDescent="0.25">
      <c r="A564" t="s">
        <v>168</v>
      </c>
      <c r="B564">
        <f>Table2[[#This Row],[Point for Rent Burdened]]+Table2[[#This Row],[Point for Severe Housing]]+Table2[[#This Row],[Point for 25% of Renters w/ AMI &lt;=30%]]+Table2[[#This Row],[Point for LIHTC Ratio]]</f>
        <v>3</v>
      </c>
      <c r="C564" s="3">
        <v>0.2339</v>
      </c>
      <c r="D564">
        <v>0</v>
      </c>
      <c r="E564" s="9">
        <v>0.33900000000000002</v>
      </c>
      <c r="F564">
        <v>1</v>
      </c>
      <c r="G564" s="9">
        <v>0.44069999999999998</v>
      </c>
      <c r="H564">
        <v>1</v>
      </c>
      <c r="I564" s="12">
        <f>_xlfn.XLOOKUP(Table2[[#This Row],[placename]],Table1[placename],Table1[Column1])</f>
        <v>9.1428571428571423</v>
      </c>
      <c r="J564">
        <v>1</v>
      </c>
    </row>
    <row r="565" spans="1:10" x14ac:dyDescent="0.25">
      <c r="A565" t="s">
        <v>729</v>
      </c>
      <c r="B565">
        <f>Table2[[#This Row],[Point for Rent Burdened]]+Table2[[#This Row],[Point for Severe Housing]]+Table2[[#This Row],[Point for 25% of Renters w/ AMI &lt;=30%]]+Table2[[#This Row],[Point for LIHTC Ratio]]</f>
        <v>1</v>
      </c>
      <c r="C565" s="3">
        <v>0</v>
      </c>
      <c r="D565">
        <v>0</v>
      </c>
      <c r="E565" s="9">
        <v>0</v>
      </c>
      <c r="F565">
        <v>0</v>
      </c>
      <c r="G565" s="9">
        <v>0</v>
      </c>
      <c r="H565">
        <v>0</v>
      </c>
      <c r="I565" s="12">
        <f>_xlfn.XLOOKUP(Table2[[#This Row],[placename]],Table1[placename],Table1[Column1])</f>
        <v>0</v>
      </c>
      <c r="J565">
        <v>1</v>
      </c>
    </row>
    <row r="566" spans="1:10" x14ac:dyDescent="0.25">
      <c r="A566" t="s">
        <v>376</v>
      </c>
      <c r="B566">
        <f>Table2[[#This Row],[Point for Rent Burdened]]+Table2[[#This Row],[Point for Severe Housing]]+Table2[[#This Row],[Point for 25% of Renters w/ AMI &lt;=30%]]+Table2[[#This Row],[Point for LIHTC Ratio]]</f>
        <v>0</v>
      </c>
      <c r="C566" s="3">
        <v>0.31269999999999998</v>
      </c>
      <c r="D566">
        <v>0</v>
      </c>
      <c r="E566" s="9">
        <v>0.1744</v>
      </c>
      <c r="F566">
        <v>0</v>
      </c>
      <c r="G566" s="9">
        <v>0.2291</v>
      </c>
      <c r="H566">
        <v>0</v>
      </c>
      <c r="I566" s="12">
        <f>_xlfn.XLOOKUP(Table2[[#This Row],[placename]],Table1[placename],Table1[Column1])</f>
        <v>24.261036468330136</v>
      </c>
      <c r="J566">
        <v>0</v>
      </c>
    </row>
    <row r="567" spans="1:10" x14ac:dyDescent="0.25">
      <c r="A567" t="s">
        <v>780</v>
      </c>
      <c r="B567">
        <f>Table2[[#This Row],[Point for Rent Burdened]]+Table2[[#This Row],[Point for Severe Housing]]+Table2[[#This Row],[Point for 25% of Renters w/ AMI &lt;=30%]]+Table2[[#This Row],[Point for LIHTC Ratio]]</f>
        <v>1</v>
      </c>
      <c r="C567" s="3" t="s">
        <v>827</v>
      </c>
      <c r="D567">
        <v>0</v>
      </c>
      <c r="E567" s="9" t="s">
        <v>827</v>
      </c>
      <c r="F567">
        <v>0</v>
      </c>
      <c r="G567" s="9" t="s">
        <v>827</v>
      </c>
      <c r="H567">
        <v>0</v>
      </c>
      <c r="I567" s="12">
        <v>0</v>
      </c>
      <c r="J567">
        <v>1</v>
      </c>
    </row>
    <row r="568" spans="1:10" x14ac:dyDescent="0.25">
      <c r="A568" t="s">
        <v>275</v>
      </c>
      <c r="B568">
        <f>Table2[[#This Row],[Point for Rent Burdened]]+Table2[[#This Row],[Point for Severe Housing]]+Table2[[#This Row],[Point for 25% of Renters w/ AMI &lt;=30%]]+Table2[[#This Row],[Point for LIHTC Ratio]]</f>
        <v>1</v>
      </c>
      <c r="C568" s="3">
        <v>0.3604</v>
      </c>
      <c r="D568">
        <v>0</v>
      </c>
      <c r="E568" s="9">
        <v>0.18679999999999999</v>
      </c>
      <c r="F568">
        <v>0</v>
      </c>
      <c r="G568" s="9">
        <v>0.30769999999999997</v>
      </c>
      <c r="H568">
        <v>1</v>
      </c>
      <c r="I568" s="12">
        <f>_xlfn.XLOOKUP(Table2[[#This Row],[placename]],Table1[placename],Table1[Column1])</f>
        <v>25.3125</v>
      </c>
      <c r="J568">
        <v>0</v>
      </c>
    </row>
    <row r="569" spans="1:10" x14ac:dyDescent="0.25">
      <c r="A569" t="s">
        <v>179</v>
      </c>
      <c r="B569">
        <f>Table2[[#This Row],[Point for Rent Burdened]]+Table2[[#This Row],[Point for Severe Housing]]+Table2[[#This Row],[Point for 25% of Renters w/ AMI &lt;=30%]]+Table2[[#This Row],[Point for LIHTC Ratio]]</f>
        <v>4</v>
      </c>
      <c r="C569" s="3">
        <v>0.54549999999999998</v>
      </c>
      <c r="D569">
        <v>1</v>
      </c>
      <c r="E569" s="9">
        <v>0.31819999999999998</v>
      </c>
      <c r="F569">
        <v>1</v>
      </c>
      <c r="G569" s="9">
        <v>0.40910000000000002</v>
      </c>
      <c r="H569">
        <v>1</v>
      </c>
      <c r="I569" s="12">
        <f>_xlfn.XLOOKUP(Table2[[#This Row],[placename]],Table1[placename],Table1[Column1])</f>
        <v>0</v>
      </c>
      <c r="J569">
        <v>1</v>
      </c>
    </row>
    <row r="570" spans="1:10" x14ac:dyDescent="0.25">
      <c r="A570" t="s">
        <v>290</v>
      </c>
      <c r="B570">
        <f>Table2[[#This Row],[Point for Rent Burdened]]+Table2[[#This Row],[Point for Severe Housing]]+Table2[[#This Row],[Point for 25% of Renters w/ AMI &lt;=30%]]+Table2[[#This Row],[Point for LIHTC Ratio]]</f>
        <v>2</v>
      </c>
      <c r="C570" s="3">
        <v>0.36</v>
      </c>
      <c r="D570">
        <v>0</v>
      </c>
      <c r="E570" s="9">
        <v>0.08</v>
      </c>
      <c r="F570">
        <v>0</v>
      </c>
      <c r="G570" s="9">
        <v>0.3</v>
      </c>
      <c r="H570">
        <v>1</v>
      </c>
      <c r="I570" s="12">
        <f>_xlfn.XLOOKUP(Table2[[#This Row],[placename]],Table1[placename],Table1[Column1])</f>
        <v>0</v>
      </c>
      <c r="J570">
        <v>1</v>
      </c>
    </row>
    <row r="571" spans="1:10" x14ac:dyDescent="0.25">
      <c r="A571" t="s">
        <v>145</v>
      </c>
      <c r="B571">
        <f>Table2[[#This Row],[Point for Rent Burdened]]+Table2[[#This Row],[Point for Severe Housing]]+Table2[[#This Row],[Point for 25% of Renters w/ AMI &lt;=30%]]+Table2[[#This Row],[Point for LIHTC Ratio]]</f>
        <v>3</v>
      </c>
      <c r="C571" s="3">
        <v>0.5</v>
      </c>
      <c r="D571">
        <v>1</v>
      </c>
      <c r="E571" s="9">
        <v>0.1</v>
      </c>
      <c r="F571">
        <v>0</v>
      </c>
      <c r="G571" s="9">
        <v>0.5</v>
      </c>
      <c r="H571">
        <v>1</v>
      </c>
      <c r="I571" s="12">
        <f>_xlfn.XLOOKUP(Table2[[#This Row],[placename]],Table1[placename],Table1[Column1])</f>
        <v>0</v>
      </c>
      <c r="J571">
        <v>1</v>
      </c>
    </row>
    <row r="572" spans="1:10" x14ac:dyDescent="0.25">
      <c r="A572" t="s">
        <v>781</v>
      </c>
      <c r="B572">
        <f>Table2[[#This Row],[Point for Rent Burdened]]+Table2[[#This Row],[Point for Severe Housing]]+Table2[[#This Row],[Point for 25% of Renters w/ AMI &lt;=30%]]+Table2[[#This Row],[Point for LIHTC Ratio]]</f>
        <v>1</v>
      </c>
      <c r="C572" s="3" t="s">
        <v>827</v>
      </c>
      <c r="D572">
        <v>0</v>
      </c>
      <c r="E572" s="9" t="s">
        <v>827</v>
      </c>
      <c r="F572">
        <v>0</v>
      </c>
      <c r="G572" s="9" t="s">
        <v>827</v>
      </c>
      <c r="H572">
        <v>0</v>
      </c>
      <c r="I572" s="12">
        <v>0</v>
      </c>
      <c r="J572">
        <v>1</v>
      </c>
    </row>
    <row r="573" spans="1:10" x14ac:dyDescent="0.25">
      <c r="A573" t="s">
        <v>677</v>
      </c>
      <c r="B573">
        <f>Table2[[#This Row],[Point for Rent Burdened]]+Table2[[#This Row],[Point for Severe Housing]]+Table2[[#This Row],[Point for 25% of Renters w/ AMI &lt;=30%]]+Table2[[#This Row],[Point for LIHTC Ratio]]</f>
        <v>1</v>
      </c>
      <c r="C573" s="3">
        <v>0.4</v>
      </c>
      <c r="D573">
        <v>0</v>
      </c>
      <c r="E573" s="9">
        <v>0</v>
      </c>
      <c r="F573">
        <v>0</v>
      </c>
      <c r="G573" s="9">
        <v>0</v>
      </c>
      <c r="H573">
        <v>0</v>
      </c>
      <c r="I573" s="12">
        <f>_xlfn.XLOOKUP(Table2[[#This Row],[placename]],Table1[placename],Table1[Column1])</f>
        <v>0</v>
      </c>
      <c r="J573">
        <v>1</v>
      </c>
    </row>
    <row r="574" spans="1:10" x14ac:dyDescent="0.25">
      <c r="A574" t="s">
        <v>565</v>
      </c>
      <c r="B574">
        <f>Table2[[#This Row],[Point for Rent Burdened]]+Table2[[#This Row],[Point for Severe Housing]]+Table2[[#This Row],[Point for 25% of Renters w/ AMI &lt;=30%]]+Table2[[#This Row],[Point for LIHTC Ratio]]</f>
        <v>3</v>
      </c>
      <c r="C574" s="3">
        <v>0.50529999999999997</v>
      </c>
      <c r="D574">
        <v>1</v>
      </c>
      <c r="E574" s="9">
        <v>0.36840000000000001</v>
      </c>
      <c r="F574">
        <v>1</v>
      </c>
      <c r="G574" s="9">
        <v>0.1053</v>
      </c>
      <c r="H574">
        <v>0</v>
      </c>
      <c r="I574" s="12">
        <f>_xlfn.XLOOKUP(Table2[[#This Row],[placename]],Table1[placename],Table1[Column1])</f>
        <v>0</v>
      </c>
      <c r="J574">
        <v>1</v>
      </c>
    </row>
    <row r="575" spans="1:10" x14ac:dyDescent="0.25">
      <c r="A575" t="s">
        <v>243</v>
      </c>
      <c r="B575">
        <f>Table2[[#This Row],[Point for Rent Burdened]]+Table2[[#This Row],[Point for Severe Housing]]+Table2[[#This Row],[Point for 25% of Renters w/ AMI &lt;=30%]]+Table2[[#This Row],[Point for LIHTC Ratio]]</f>
        <v>2</v>
      </c>
      <c r="C575" s="3">
        <v>0.39560000000000001</v>
      </c>
      <c r="D575">
        <v>0</v>
      </c>
      <c r="E575" s="9">
        <v>0.20880000000000001</v>
      </c>
      <c r="F575">
        <v>0</v>
      </c>
      <c r="G575" s="9">
        <v>0.3407</v>
      </c>
      <c r="H575">
        <v>1</v>
      </c>
      <c r="I575" s="12">
        <f>_xlfn.XLOOKUP(Table2[[#This Row],[placename]],Table1[placename],Table1[Column1])</f>
        <v>0</v>
      </c>
      <c r="J575">
        <v>1</v>
      </c>
    </row>
    <row r="576" spans="1:10" x14ac:dyDescent="0.25">
      <c r="A576" t="s">
        <v>782</v>
      </c>
      <c r="B576">
        <f>Table2[[#This Row],[Point for Rent Burdened]]+Table2[[#This Row],[Point for Severe Housing]]+Table2[[#This Row],[Point for 25% of Renters w/ AMI &lt;=30%]]+Table2[[#This Row],[Point for LIHTC Ratio]]</f>
        <v>1</v>
      </c>
      <c r="C576" s="3" t="s">
        <v>827</v>
      </c>
      <c r="D576">
        <v>0</v>
      </c>
      <c r="E576" s="9" t="s">
        <v>827</v>
      </c>
      <c r="F576">
        <v>0</v>
      </c>
      <c r="G576" s="9" t="s">
        <v>827</v>
      </c>
      <c r="H576">
        <v>0</v>
      </c>
      <c r="I576" s="12">
        <v>0</v>
      </c>
      <c r="J576">
        <v>1</v>
      </c>
    </row>
    <row r="577" spans="1:10" x14ac:dyDescent="0.25">
      <c r="A577" t="s">
        <v>381</v>
      </c>
      <c r="B577">
        <f>Table2[[#This Row],[Point for Rent Burdened]]+Table2[[#This Row],[Point for Severe Housing]]+Table2[[#This Row],[Point for 25% of Renters w/ AMI &lt;=30%]]+Table2[[#This Row],[Point for LIHTC Ratio]]</f>
        <v>1</v>
      </c>
      <c r="C577" s="3">
        <v>0.32500000000000001</v>
      </c>
      <c r="D577">
        <v>0</v>
      </c>
      <c r="E577" s="9">
        <v>0.22500000000000001</v>
      </c>
      <c r="F577">
        <v>0</v>
      </c>
      <c r="G577" s="9">
        <v>0.22500000000000001</v>
      </c>
      <c r="H577">
        <v>0</v>
      </c>
      <c r="I577" s="12">
        <f>_xlfn.XLOOKUP(Table2[[#This Row],[placename]],Table1[placename],Table1[Column1])</f>
        <v>0</v>
      </c>
      <c r="J577">
        <v>1</v>
      </c>
    </row>
    <row r="578" spans="1:10" x14ac:dyDescent="0.25">
      <c r="A578" t="s">
        <v>183</v>
      </c>
      <c r="B578">
        <f>Table2[[#This Row],[Point for Rent Burdened]]+Table2[[#This Row],[Point for Severe Housing]]+Table2[[#This Row],[Point for 25% of Renters w/ AMI &lt;=30%]]+Table2[[#This Row],[Point for LIHTC Ratio]]</f>
        <v>4</v>
      </c>
      <c r="C578" s="3">
        <v>1</v>
      </c>
      <c r="D578">
        <v>1</v>
      </c>
      <c r="E578" s="9">
        <v>0.4</v>
      </c>
      <c r="F578">
        <v>1</v>
      </c>
      <c r="G578" s="9">
        <v>0.4</v>
      </c>
      <c r="H578">
        <v>1</v>
      </c>
      <c r="I578" s="12">
        <f>_xlfn.XLOOKUP(Table2[[#This Row],[placename]],Table1[placename],Table1[Column1])</f>
        <v>0</v>
      </c>
      <c r="J578">
        <v>1</v>
      </c>
    </row>
    <row r="579" spans="1:10" x14ac:dyDescent="0.25">
      <c r="A579" t="s">
        <v>187</v>
      </c>
      <c r="B579">
        <f>Table2[[#This Row],[Point for Rent Burdened]]+Table2[[#This Row],[Point for Severe Housing]]+Table2[[#This Row],[Point for 25% of Renters w/ AMI &lt;=30%]]+Table2[[#This Row],[Point for LIHTC Ratio]]</f>
        <v>3</v>
      </c>
      <c r="C579" s="3">
        <v>0</v>
      </c>
      <c r="D579">
        <v>0</v>
      </c>
      <c r="E579" s="9">
        <v>0.4</v>
      </c>
      <c r="F579">
        <v>1</v>
      </c>
      <c r="G579" s="9">
        <v>0.4</v>
      </c>
      <c r="H579">
        <v>1</v>
      </c>
      <c r="I579" s="12">
        <v>0</v>
      </c>
      <c r="J579">
        <v>1</v>
      </c>
    </row>
    <row r="580" spans="1:10" x14ac:dyDescent="0.25">
      <c r="A580" t="s">
        <v>308</v>
      </c>
      <c r="B580">
        <f>Table2[[#This Row],[Point for Rent Burdened]]+Table2[[#This Row],[Point for Severe Housing]]+Table2[[#This Row],[Point for 25% of Renters w/ AMI &lt;=30%]]+Table2[[#This Row],[Point for LIHTC Ratio]]</f>
        <v>4</v>
      </c>
      <c r="C580" s="3">
        <v>0.439</v>
      </c>
      <c r="D580">
        <v>1</v>
      </c>
      <c r="E580" s="9">
        <v>0.27029999999999998</v>
      </c>
      <c r="F580">
        <v>1</v>
      </c>
      <c r="G580" s="9">
        <v>0.27929999999999999</v>
      </c>
      <c r="H580">
        <v>1</v>
      </c>
      <c r="I580" s="12">
        <f>_xlfn.XLOOKUP(Table2[[#This Row],[placename]],Table1[placename],Table1[Column1])</f>
        <v>12.316433566433567</v>
      </c>
      <c r="J580">
        <v>1</v>
      </c>
    </row>
    <row r="581" spans="1:10" x14ac:dyDescent="0.25">
      <c r="A581" t="s">
        <v>350</v>
      </c>
      <c r="B581">
        <f>Table2[[#This Row],[Point for Rent Burdened]]+Table2[[#This Row],[Point for Severe Housing]]+Table2[[#This Row],[Point for 25% of Renters w/ AMI &lt;=30%]]+Table2[[#This Row],[Point for LIHTC Ratio]]</f>
        <v>2</v>
      </c>
      <c r="C581" s="3">
        <v>0.34150000000000003</v>
      </c>
      <c r="D581">
        <v>0</v>
      </c>
      <c r="E581" s="9">
        <v>0.1545</v>
      </c>
      <c r="F581">
        <v>0</v>
      </c>
      <c r="G581" s="9">
        <v>0.252</v>
      </c>
      <c r="H581">
        <v>1</v>
      </c>
      <c r="I581" s="12">
        <f>_xlfn.XLOOKUP(Table2[[#This Row],[placename]],Table1[placename],Table1[Column1])</f>
        <v>0</v>
      </c>
      <c r="J581">
        <v>1</v>
      </c>
    </row>
    <row r="582" spans="1:10" x14ac:dyDescent="0.25">
      <c r="A582" t="s">
        <v>343</v>
      </c>
      <c r="B582">
        <f>Table2[[#This Row],[Point for Rent Burdened]]+Table2[[#This Row],[Point for Severe Housing]]+Table2[[#This Row],[Point for 25% of Renters w/ AMI &lt;=30%]]+Table2[[#This Row],[Point for LIHTC Ratio]]</f>
        <v>1</v>
      </c>
      <c r="C582" s="3">
        <v>0.29570000000000002</v>
      </c>
      <c r="D582">
        <v>0</v>
      </c>
      <c r="E582" s="9">
        <v>3.4799999999999998E-2</v>
      </c>
      <c r="F582">
        <v>0</v>
      </c>
      <c r="G582" s="9">
        <v>0.26090000000000002</v>
      </c>
      <c r="H582">
        <v>1</v>
      </c>
      <c r="I582" s="12">
        <f>_xlfn.XLOOKUP(Table2[[#This Row],[placename]],Table1[placename],Table1[Column1])</f>
        <v>29.629629629629626</v>
      </c>
      <c r="J582">
        <v>0</v>
      </c>
    </row>
    <row r="583" spans="1:10" x14ac:dyDescent="0.25">
      <c r="A583" t="s">
        <v>681</v>
      </c>
      <c r="B583">
        <f>Table2[[#This Row],[Point for Rent Burdened]]+Table2[[#This Row],[Point for Severe Housing]]+Table2[[#This Row],[Point for 25% of Renters w/ AMI &lt;=30%]]+Table2[[#This Row],[Point for LIHTC Ratio]]</f>
        <v>1</v>
      </c>
      <c r="C583" s="3">
        <v>0.32819999999999999</v>
      </c>
      <c r="D583">
        <v>0</v>
      </c>
      <c r="E583" s="9">
        <v>0</v>
      </c>
      <c r="F583">
        <v>0</v>
      </c>
      <c r="G583" s="9">
        <v>0</v>
      </c>
      <c r="H583">
        <v>0</v>
      </c>
      <c r="I583" s="12">
        <f>_xlfn.XLOOKUP(Table2[[#This Row],[placename]],Table1[placename],Table1[Column1])</f>
        <v>0</v>
      </c>
      <c r="J583">
        <v>1</v>
      </c>
    </row>
    <row r="584" spans="1:10" x14ac:dyDescent="0.25">
      <c r="A584" t="s">
        <v>389</v>
      </c>
      <c r="B584">
        <f>Table2[[#This Row],[Point for Rent Burdened]]+Table2[[#This Row],[Point for Severe Housing]]+Table2[[#This Row],[Point for 25% of Renters w/ AMI &lt;=30%]]+Table2[[#This Row],[Point for LIHTC Ratio]]</f>
        <v>1</v>
      </c>
      <c r="C584" s="3">
        <v>0.3876</v>
      </c>
      <c r="D584">
        <v>0</v>
      </c>
      <c r="E584" s="9">
        <v>0.15659999999999999</v>
      </c>
      <c r="F584">
        <v>0</v>
      </c>
      <c r="G584" s="9">
        <v>0.22020000000000001</v>
      </c>
      <c r="H584">
        <v>0</v>
      </c>
      <c r="I584" s="12">
        <f>_xlfn.XLOOKUP(Table2[[#This Row],[placename]],Table1[placename],Table1[Column1])</f>
        <v>2.4691358024691357</v>
      </c>
      <c r="J584">
        <v>1</v>
      </c>
    </row>
    <row r="585" spans="1:10" x14ac:dyDescent="0.25">
      <c r="A585" t="s">
        <v>442</v>
      </c>
      <c r="B585">
        <f>Table2[[#This Row],[Point for Rent Burdened]]+Table2[[#This Row],[Point for Severe Housing]]+Table2[[#This Row],[Point for 25% of Renters w/ AMI &lt;=30%]]+Table2[[#This Row],[Point for LIHTC Ratio]]</f>
        <v>2</v>
      </c>
      <c r="C585" s="3">
        <v>0.4143</v>
      </c>
      <c r="D585">
        <v>1</v>
      </c>
      <c r="E585" s="9">
        <v>0.23810000000000001</v>
      </c>
      <c r="F585">
        <v>0</v>
      </c>
      <c r="G585" s="9">
        <v>0.1905</v>
      </c>
      <c r="H585">
        <v>0</v>
      </c>
      <c r="I585" s="12">
        <f>_xlfn.XLOOKUP(Table2[[#This Row],[placename]],Table1[placename],Table1[Column1])</f>
        <v>8.5714285714285712</v>
      </c>
      <c r="J585">
        <v>1</v>
      </c>
    </row>
    <row r="586" spans="1:10" x14ac:dyDescent="0.25">
      <c r="A586" t="s">
        <v>627</v>
      </c>
      <c r="B586">
        <f>Table2[[#This Row],[Point for Rent Burdened]]+Table2[[#This Row],[Point for Severe Housing]]+Table2[[#This Row],[Point for 25% of Renters w/ AMI &lt;=30%]]+Table2[[#This Row],[Point for LIHTC Ratio]]</f>
        <v>2</v>
      </c>
      <c r="C586" s="3">
        <v>0.55289999999999995</v>
      </c>
      <c r="D586">
        <v>1</v>
      </c>
      <c r="E586" s="9">
        <v>4.7100000000000003E-2</v>
      </c>
      <c r="F586">
        <v>0</v>
      </c>
      <c r="G586" s="9">
        <v>4.7100000000000003E-2</v>
      </c>
      <c r="H586">
        <v>0</v>
      </c>
      <c r="I586" s="12">
        <f>_xlfn.XLOOKUP(Table2[[#This Row],[placename]],Table1[placename],Table1[Column1])</f>
        <v>0</v>
      </c>
      <c r="J586">
        <v>1</v>
      </c>
    </row>
    <row r="587" spans="1:10" x14ac:dyDescent="0.25">
      <c r="A587" t="s">
        <v>619</v>
      </c>
      <c r="B587">
        <f>Table2[[#This Row],[Point for Rent Burdened]]+Table2[[#This Row],[Point for Severe Housing]]+Table2[[#This Row],[Point for 25% of Renters w/ AMI &lt;=30%]]+Table2[[#This Row],[Point for LIHTC Ratio]]</f>
        <v>1</v>
      </c>
      <c r="C587" s="3">
        <v>0.2571</v>
      </c>
      <c r="D587">
        <v>0</v>
      </c>
      <c r="E587" s="9">
        <v>0.1429</v>
      </c>
      <c r="F587">
        <v>0</v>
      </c>
      <c r="G587" s="9">
        <v>5.7099999999999998E-2</v>
      </c>
      <c r="H587">
        <v>0</v>
      </c>
      <c r="I587" s="12">
        <f>_xlfn.XLOOKUP(Table2[[#This Row],[placename]],Table1[placename],Table1[Column1])</f>
        <v>0</v>
      </c>
      <c r="J587">
        <v>1</v>
      </c>
    </row>
    <row r="588" spans="1:10" x14ac:dyDescent="0.25">
      <c r="A588" t="s">
        <v>730</v>
      </c>
      <c r="B588">
        <f>Table2[[#This Row],[Point for Rent Burdened]]+Table2[[#This Row],[Point for Severe Housing]]+Table2[[#This Row],[Point for 25% of Renters w/ AMI &lt;=30%]]+Table2[[#This Row],[Point for LIHTC Ratio]]</f>
        <v>1</v>
      </c>
      <c r="C588" s="3">
        <v>0</v>
      </c>
      <c r="D588">
        <v>0</v>
      </c>
      <c r="E588" s="9">
        <v>0</v>
      </c>
      <c r="F588">
        <v>0</v>
      </c>
      <c r="G588" s="9">
        <v>0</v>
      </c>
      <c r="H588">
        <v>0</v>
      </c>
      <c r="I588" s="12">
        <v>0</v>
      </c>
      <c r="J588">
        <v>1</v>
      </c>
    </row>
    <row r="589" spans="1:10" x14ac:dyDescent="0.25">
      <c r="A589" t="s">
        <v>181</v>
      </c>
      <c r="B589">
        <f>Table2[[#This Row],[Point for Rent Burdened]]+Table2[[#This Row],[Point for Severe Housing]]+Table2[[#This Row],[Point for 25% of Renters w/ AMI &lt;=30%]]+Table2[[#This Row],[Point for LIHTC Ratio]]</f>
        <v>4</v>
      </c>
      <c r="C589" s="3">
        <v>1</v>
      </c>
      <c r="D589">
        <v>1</v>
      </c>
      <c r="E589" s="9">
        <v>0.4</v>
      </c>
      <c r="F589">
        <v>1</v>
      </c>
      <c r="G589" s="9">
        <v>0.4</v>
      </c>
      <c r="H589">
        <v>1</v>
      </c>
      <c r="I589" s="12">
        <f>_xlfn.XLOOKUP(Table2[[#This Row],[placename]],Table1[placename],Table1[Column1])</f>
        <v>0</v>
      </c>
      <c r="J589">
        <v>1</v>
      </c>
    </row>
    <row r="590" spans="1:10" x14ac:dyDescent="0.25">
      <c r="A590" t="s">
        <v>667</v>
      </c>
      <c r="B590">
        <f>Table2[[#This Row],[Point for Rent Burdened]]+Table2[[#This Row],[Point for Severe Housing]]+Table2[[#This Row],[Point for 25% of Renters w/ AMI &lt;=30%]]+Table2[[#This Row],[Point for LIHTC Ratio]]</f>
        <v>2</v>
      </c>
      <c r="C590" s="3">
        <v>1</v>
      </c>
      <c r="D590">
        <v>1</v>
      </c>
      <c r="E590" s="9">
        <v>0</v>
      </c>
      <c r="F590">
        <v>0</v>
      </c>
      <c r="G590" s="9">
        <v>0</v>
      </c>
      <c r="H590">
        <v>0</v>
      </c>
      <c r="I590" s="12">
        <v>0</v>
      </c>
      <c r="J590">
        <v>1</v>
      </c>
    </row>
    <row r="591" spans="1:10" x14ac:dyDescent="0.25">
      <c r="A591" t="s">
        <v>684</v>
      </c>
      <c r="B591">
        <f>Table2[[#This Row],[Point for Rent Burdened]]+Table2[[#This Row],[Point for Severe Housing]]+Table2[[#This Row],[Point for 25% of Renters w/ AMI &lt;=30%]]+Table2[[#This Row],[Point for LIHTC Ratio]]</f>
        <v>1</v>
      </c>
      <c r="C591" s="3">
        <v>0.26669999999999999</v>
      </c>
      <c r="D591">
        <v>0</v>
      </c>
      <c r="E591" s="9">
        <v>0</v>
      </c>
      <c r="F591">
        <v>0</v>
      </c>
      <c r="G591" s="9">
        <v>0</v>
      </c>
      <c r="H591">
        <v>0</v>
      </c>
      <c r="I591" s="12">
        <f>_xlfn.XLOOKUP(Table2[[#This Row],[placename]],Table1[placename],Table1[Column1])</f>
        <v>0</v>
      </c>
      <c r="J591">
        <v>1</v>
      </c>
    </row>
    <row r="592" spans="1:10" x14ac:dyDescent="0.25">
      <c r="A592" t="s">
        <v>731</v>
      </c>
      <c r="B592">
        <f>Table2[[#This Row],[Point for Rent Burdened]]+Table2[[#This Row],[Point for Severe Housing]]+Table2[[#This Row],[Point for 25% of Renters w/ AMI &lt;=30%]]+Table2[[#This Row],[Point for LIHTC Ratio]]</f>
        <v>1</v>
      </c>
      <c r="C592" s="3">
        <v>0</v>
      </c>
      <c r="D592">
        <v>0</v>
      </c>
      <c r="E592" s="9">
        <v>0</v>
      </c>
      <c r="F592">
        <v>0</v>
      </c>
      <c r="G592" s="9">
        <v>0</v>
      </c>
      <c r="H592">
        <v>0</v>
      </c>
      <c r="I592" s="12">
        <f>_xlfn.XLOOKUP(Table2[[#This Row],[placename]],Table1[placename],Table1[Column1])</f>
        <v>0</v>
      </c>
      <c r="J592">
        <v>1</v>
      </c>
    </row>
    <row r="593" spans="1:10" x14ac:dyDescent="0.25">
      <c r="A593" t="s">
        <v>263</v>
      </c>
      <c r="B593">
        <f>Table2[[#This Row],[Point for Rent Burdened]]+Table2[[#This Row],[Point for Severe Housing]]+Table2[[#This Row],[Point for 25% of Renters w/ AMI &lt;=30%]]+Table2[[#This Row],[Point for LIHTC Ratio]]</f>
        <v>2</v>
      </c>
      <c r="C593" s="3">
        <v>0.26669999999999999</v>
      </c>
      <c r="D593">
        <v>0</v>
      </c>
      <c r="E593" s="9">
        <v>0.1333</v>
      </c>
      <c r="F593">
        <v>0</v>
      </c>
      <c r="G593" s="9">
        <v>0.33329999999999999</v>
      </c>
      <c r="H593">
        <v>1</v>
      </c>
      <c r="I593" s="12">
        <f>_xlfn.XLOOKUP(Table2[[#This Row],[placename]],Table1[placename],Table1[Column1])</f>
        <v>0</v>
      </c>
      <c r="J593">
        <v>1</v>
      </c>
    </row>
    <row r="594" spans="1:10" x14ac:dyDescent="0.25">
      <c r="A594" t="s">
        <v>302</v>
      </c>
      <c r="B594">
        <f>Table2[[#This Row],[Point for Rent Burdened]]+Table2[[#This Row],[Point for Severe Housing]]+Table2[[#This Row],[Point for 25% of Renters w/ AMI &lt;=30%]]+Table2[[#This Row],[Point for LIHTC Ratio]]</f>
        <v>4</v>
      </c>
      <c r="C594" s="3">
        <v>0.45710000000000001</v>
      </c>
      <c r="D594">
        <v>1</v>
      </c>
      <c r="E594" s="9">
        <v>0.4</v>
      </c>
      <c r="F594">
        <v>1</v>
      </c>
      <c r="G594" s="9">
        <v>0.28570000000000001</v>
      </c>
      <c r="H594">
        <v>1</v>
      </c>
      <c r="I594" s="12">
        <f>_xlfn.XLOOKUP(Table2[[#This Row],[placename]],Table1[placename],Table1[Column1])</f>
        <v>0</v>
      </c>
      <c r="J594">
        <v>1</v>
      </c>
    </row>
    <row r="595" spans="1:10" x14ac:dyDescent="0.25">
      <c r="A595" t="s">
        <v>551</v>
      </c>
      <c r="B595">
        <f>Table2[[#This Row],[Point for Rent Burdened]]+Table2[[#This Row],[Point for Severe Housing]]+Table2[[#This Row],[Point for 25% of Renters w/ AMI &lt;=30%]]+Table2[[#This Row],[Point for LIHTC Ratio]]</f>
        <v>1</v>
      </c>
      <c r="C595" s="3">
        <v>0.35289999999999999</v>
      </c>
      <c r="D595">
        <v>0</v>
      </c>
      <c r="E595" s="9">
        <v>0.1176</v>
      </c>
      <c r="F595">
        <v>0</v>
      </c>
      <c r="G595" s="9">
        <v>0.1176</v>
      </c>
      <c r="H595">
        <v>0</v>
      </c>
      <c r="I595" s="12">
        <f>_xlfn.XLOOKUP(Table2[[#This Row],[placename]],Table1[placename],Table1[Column1])</f>
        <v>0</v>
      </c>
      <c r="J595">
        <v>1</v>
      </c>
    </row>
    <row r="596" spans="1:10" x14ac:dyDescent="0.25">
      <c r="A596" t="s">
        <v>241</v>
      </c>
      <c r="B596">
        <f>Table2[[#This Row],[Point for Rent Burdened]]+Table2[[#This Row],[Point for Severe Housing]]+Table2[[#This Row],[Point for 25% of Renters w/ AMI &lt;=30%]]+Table2[[#This Row],[Point for LIHTC Ratio]]</f>
        <v>2</v>
      </c>
      <c r="C596" s="3">
        <v>0.2571</v>
      </c>
      <c r="D596">
        <v>0</v>
      </c>
      <c r="E596" s="9">
        <v>0.34289999999999998</v>
      </c>
      <c r="F596">
        <v>1</v>
      </c>
      <c r="G596" s="9">
        <v>0.34289999999999998</v>
      </c>
      <c r="H596">
        <v>1</v>
      </c>
      <c r="I596" s="12">
        <f>_xlfn.XLOOKUP(Table2[[#This Row],[placename]],Table1[placename],Table1[Column1])</f>
        <v>38.787878787878789</v>
      </c>
      <c r="J596">
        <v>0</v>
      </c>
    </row>
    <row r="597" spans="1:10" x14ac:dyDescent="0.25">
      <c r="A597" t="s">
        <v>265</v>
      </c>
      <c r="B597">
        <f>Table2[[#This Row],[Point for Rent Burdened]]+Table2[[#This Row],[Point for Severe Housing]]+Table2[[#This Row],[Point for 25% of Renters w/ AMI &lt;=30%]]+Table2[[#This Row],[Point for LIHTC Ratio]]</f>
        <v>3</v>
      </c>
      <c r="C597" s="3">
        <v>0.77780000000000005</v>
      </c>
      <c r="D597">
        <v>1</v>
      </c>
      <c r="E597" s="9">
        <v>0</v>
      </c>
      <c r="F597">
        <v>0</v>
      </c>
      <c r="G597" s="9">
        <v>0.33329999999999999</v>
      </c>
      <c r="H597">
        <v>1</v>
      </c>
      <c r="I597" s="12">
        <f>_xlfn.XLOOKUP(Table2[[#This Row],[placename]],Table1[placename],Table1[Column1])</f>
        <v>0</v>
      </c>
      <c r="J597">
        <v>1</v>
      </c>
    </row>
    <row r="598" spans="1:10" x14ac:dyDescent="0.25">
      <c r="A598" t="s">
        <v>524</v>
      </c>
      <c r="B598">
        <f>Table2[[#This Row],[Point for Rent Burdened]]+Table2[[#This Row],[Point for Severe Housing]]+Table2[[#This Row],[Point for 25% of Renters w/ AMI &lt;=30%]]+Table2[[#This Row],[Point for LIHTC Ratio]]</f>
        <v>1</v>
      </c>
      <c r="C598" s="3">
        <v>0.38669999999999999</v>
      </c>
      <c r="D598">
        <v>0</v>
      </c>
      <c r="E598" s="9">
        <v>0.1333</v>
      </c>
      <c r="F598">
        <v>0</v>
      </c>
      <c r="G598" s="9">
        <v>0.1333</v>
      </c>
      <c r="H598">
        <v>0</v>
      </c>
      <c r="I598" s="12">
        <f>_xlfn.XLOOKUP(Table2[[#This Row],[placename]],Table1[placename],Table1[Column1])</f>
        <v>0</v>
      </c>
      <c r="J598">
        <v>1</v>
      </c>
    </row>
    <row r="599" spans="1:10" x14ac:dyDescent="0.25">
      <c r="A599" t="s">
        <v>352</v>
      </c>
      <c r="B599">
        <f>Table2[[#This Row],[Point for Rent Burdened]]+Table2[[#This Row],[Point for Severe Housing]]+Table2[[#This Row],[Point for 25% of Renters w/ AMI &lt;=30%]]+Table2[[#This Row],[Point for LIHTC Ratio]]</f>
        <v>4</v>
      </c>
      <c r="C599" s="3">
        <v>1</v>
      </c>
      <c r="D599">
        <v>1</v>
      </c>
      <c r="E599" s="9">
        <v>0.25</v>
      </c>
      <c r="F599">
        <v>1</v>
      </c>
      <c r="G599" s="9">
        <v>0.25</v>
      </c>
      <c r="H599">
        <v>1</v>
      </c>
      <c r="I599" s="12">
        <f>_xlfn.XLOOKUP(Table2[[#This Row],[placename]],Table1[placename],Table1[Column1])</f>
        <v>0</v>
      </c>
      <c r="J599">
        <v>1</v>
      </c>
    </row>
    <row r="600" spans="1:10" x14ac:dyDescent="0.25">
      <c r="A600" t="s">
        <v>678</v>
      </c>
      <c r="B600">
        <f>Table2[[#This Row],[Point for Rent Burdened]]+Table2[[#This Row],[Point for Severe Housing]]+Table2[[#This Row],[Point for 25% of Renters w/ AMI &lt;=30%]]+Table2[[#This Row],[Point for LIHTC Ratio]]</f>
        <v>1</v>
      </c>
      <c r="C600" s="3">
        <v>0.4</v>
      </c>
      <c r="D600">
        <v>0</v>
      </c>
      <c r="E600" s="9">
        <v>0</v>
      </c>
      <c r="F600">
        <v>0</v>
      </c>
      <c r="G600" s="9">
        <v>0</v>
      </c>
      <c r="H600">
        <v>0</v>
      </c>
      <c r="I600" s="12">
        <v>0</v>
      </c>
      <c r="J600">
        <v>1</v>
      </c>
    </row>
    <row r="601" spans="1:10" x14ac:dyDescent="0.25">
      <c r="A601" t="s">
        <v>418</v>
      </c>
      <c r="B601">
        <f>Table2[[#This Row],[Point for Rent Burdened]]+Table2[[#This Row],[Point for Severe Housing]]+Table2[[#This Row],[Point for 25% of Renters w/ AMI &lt;=30%]]+Table2[[#This Row],[Point for LIHTC Ratio]]</f>
        <v>1</v>
      </c>
      <c r="C601" s="3">
        <v>0.4</v>
      </c>
      <c r="D601">
        <v>0</v>
      </c>
      <c r="E601" s="9">
        <v>0.2</v>
      </c>
      <c r="F601">
        <v>0</v>
      </c>
      <c r="G601" s="9">
        <v>0.2</v>
      </c>
      <c r="H601">
        <v>0</v>
      </c>
      <c r="I601" s="12">
        <f>_xlfn.XLOOKUP(Table2[[#This Row],[placename]],Table1[placename],Table1[Column1])</f>
        <v>0</v>
      </c>
      <c r="J601">
        <v>1</v>
      </c>
    </row>
    <row r="602" spans="1:10" x14ac:dyDescent="0.25">
      <c r="A602" t="s">
        <v>645</v>
      </c>
      <c r="B602">
        <f>Table2[[#This Row],[Point for Rent Burdened]]+Table2[[#This Row],[Point for Severe Housing]]+Table2[[#This Row],[Point for 25% of Renters w/ AMI &lt;=30%]]+Table2[[#This Row],[Point for LIHTC Ratio]]</f>
        <v>3</v>
      </c>
      <c r="C602" s="3">
        <v>0.5333</v>
      </c>
      <c r="D602">
        <v>1</v>
      </c>
      <c r="E602" s="9">
        <v>0.26669999999999999</v>
      </c>
      <c r="F602">
        <v>1</v>
      </c>
      <c r="G602" s="9">
        <v>0</v>
      </c>
      <c r="H602">
        <v>0</v>
      </c>
      <c r="I602" s="12">
        <f>_xlfn.XLOOKUP(Table2[[#This Row],[placename]],Table1[placename],Table1[Column1])</f>
        <v>0</v>
      </c>
      <c r="J602">
        <v>1</v>
      </c>
    </row>
    <row r="603" spans="1:10" x14ac:dyDescent="0.25">
      <c r="A603" t="s">
        <v>655</v>
      </c>
      <c r="B603">
        <f>Table2[[#This Row],[Point for Rent Burdened]]+Table2[[#This Row],[Point for Severe Housing]]+Table2[[#This Row],[Point for 25% of Renters w/ AMI &lt;=30%]]+Table2[[#This Row],[Point for LIHTC Ratio]]</f>
        <v>0</v>
      </c>
      <c r="C603" s="3">
        <v>0</v>
      </c>
      <c r="D603">
        <v>0</v>
      </c>
      <c r="E603" s="9">
        <v>0.1333</v>
      </c>
      <c r="F603">
        <v>0</v>
      </c>
      <c r="G603" s="9">
        <v>0</v>
      </c>
      <c r="H603">
        <v>0</v>
      </c>
      <c r="I603" s="12">
        <f>_xlfn.XLOOKUP(Table2[[#This Row],[placename]],Table1[placename],Table1[Column1])</f>
        <v>35</v>
      </c>
      <c r="J603">
        <v>0</v>
      </c>
    </row>
    <row r="604" spans="1:10" x14ac:dyDescent="0.25">
      <c r="A604" t="s">
        <v>783</v>
      </c>
      <c r="B604">
        <f>Table2[[#This Row],[Point for Rent Burdened]]+Table2[[#This Row],[Point for Severe Housing]]+Table2[[#This Row],[Point for 25% of Renters w/ AMI &lt;=30%]]+Table2[[#This Row],[Point for LIHTC Ratio]]</f>
        <v>1</v>
      </c>
      <c r="C604" s="3" t="s">
        <v>827</v>
      </c>
      <c r="D604">
        <v>0</v>
      </c>
      <c r="E604" s="9" t="s">
        <v>827</v>
      </c>
      <c r="F604">
        <v>0</v>
      </c>
      <c r="G604" s="9" t="s">
        <v>827</v>
      </c>
      <c r="H604">
        <v>0</v>
      </c>
      <c r="I604" s="12">
        <v>0</v>
      </c>
      <c r="J604">
        <v>1</v>
      </c>
    </row>
    <row r="605" spans="1:10" x14ac:dyDescent="0.25">
      <c r="A605" t="s">
        <v>330</v>
      </c>
      <c r="B605">
        <f>Table2[[#This Row],[Point for Rent Burdened]]+Table2[[#This Row],[Point for Severe Housing]]+Table2[[#This Row],[Point for 25% of Renters w/ AMI &lt;=30%]]+Table2[[#This Row],[Point for LIHTC Ratio]]</f>
        <v>3</v>
      </c>
      <c r="C605" s="3">
        <v>0.26669999999999999</v>
      </c>
      <c r="D605">
        <v>0</v>
      </c>
      <c r="E605" s="9">
        <v>0.26669999999999999</v>
      </c>
      <c r="F605">
        <v>1</v>
      </c>
      <c r="G605" s="9">
        <v>0.26669999999999999</v>
      </c>
      <c r="H605">
        <v>1</v>
      </c>
      <c r="I605" s="12">
        <v>0</v>
      </c>
      <c r="J605">
        <v>1</v>
      </c>
    </row>
    <row r="606" spans="1:10" x14ac:dyDescent="0.25">
      <c r="A606" t="s">
        <v>361</v>
      </c>
      <c r="B606">
        <f>Table2[[#This Row],[Point for Rent Burdened]]+Table2[[#This Row],[Point for Severe Housing]]+Table2[[#This Row],[Point for 25% of Renters w/ AMI &lt;=30%]]+Table2[[#This Row],[Point for LIHTC Ratio]]</f>
        <v>3</v>
      </c>
      <c r="C606" s="3">
        <v>0.5242</v>
      </c>
      <c r="D606">
        <v>1</v>
      </c>
      <c r="E606" s="9">
        <v>0.5161</v>
      </c>
      <c r="F606">
        <v>1</v>
      </c>
      <c r="G606" s="9">
        <v>0.2419</v>
      </c>
      <c r="H606">
        <v>0</v>
      </c>
      <c r="I606" s="12">
        <f>_xlfn.XLOOKUP(Table2[[#This Row],[placename]],Table1[placename],Table1[Column1])</f>
        <v>6.8965517241379306</v>
      </c>
      <c r="J606">
        <v>1</v>
      </c>
    </row>
    <row r="607" spans="1:10" x14ac:dyDescent="0.25">
      <c r="A607" t="s">
        <v>528</v>
      </c>
      <c r="B607">
        <f>Table2[[#This Row],[Point for Rent Burdened]]+Table2[[#This Row],[Point for Severe Housing]]+Table2[[#This Row],[Point for 25% of Renters w/ AMI &lt;=30%]]+Table2[[#This Row],[Point for LIHTC Ratio]]</f>
        <v>1</v>
      </c>
      <c r="C607" s="3">
        <v>0.1333</v>
      </c>
      <c r="D607">
        <v>0</v>
      </c>
      <c r="E607" s="9">
        <v>0.1333</v>
      </c>
      <c r="F607">
        <v>0</v>
      </c>
      <c r="G607" s="9">
        <v>0.1333</v>
      </c>
      <c r="H607">
        <v>0</v>
      </c>
      <c r="I607" s="12">
        <f>_xlfn.XLOOKUP(Table2[[#This Row],[placename]],Table1[placename],Table1[Column1])</f>
        <v>0</v>
      </c>
      <c r="J607">
        <v>1</v>
      </c>
    </row>
    <row r="608" spans="1:10" x14ac:dyDescent="0.25">
      <c r="A608" t="s">
        <v>355</v>
      </c>
      <c r="B608">
        <f>Table2[[#This Row],[Point for Rent Burdened]]+Table2[[#This Row],[Point for Severe Housing]]+Table2[[#This Row],[Point for 25% of Renters w/ AMI &lt;=30%]]+Table2[[#This Row],[Point for LIHTC Ratio]]</f>
        <v>3</v>
      </c>
      <c r="C608" s="3">
        <v>0.42</v>
      </c>
      <c r="D608">
        <v>1</v>
      </c>
      <c r="E608" s="9">
        <v>0.2</v>
      </c>
      <c r="F608">
        <v>0</v>
      </c>
      <c r="G608" s="9">
        <v>0.25</v>
      </c>
      <c r="H608">
        <v>1</v>
      </c>
      <c r="I608" s="12">
        <f>_xlfn.XLOOKUP(Table2[[#This Row],[placename]],Table1[placename],Table1[Column1])</f>
        <v>0</v>
      </c>
      <c r="J608">
        <v>1</v>
      </c>
    </row>
    <row r="609" spans="1:10" x14ac:dyDescent="0.25">
      <c r="A609" t="s">
        <v>634</v>
      </c>
      <c r="B609">
        <f>Table2[[#This Row],[Point for Rent Burdened]]+Table2[[#This Row],[Point for Severe Housing]]+Table2[[#This Row],[Point for 25% of Renters w/ AMI &lt;=30%]]+Table2[[#This Row],[Point for LIHTC Ratio]]</f>
        <v>1</v>
      </c>
      <c r="C609" s="3">
        <v>3.2000000000000001E-2</v>
      </c>
      <c r="D609">
        <v>0</v>
      </c>
      <c r="E609" s="9">
        <v>0.2</v>
      </c>
      <c r="F609">
        <v>0</v>
      </c>
      <c r="G609" s="9">
        <v>3.2000000000000001E-2</v>
      </c>
      <c r="H609">
        <v>0</v>
      </c>
      <c r="I609" s="12">
        <f>_xlfn.XLOOKUP(Table2[[#This Row],[placename]],Table1[placename],Table1[Column1])</f>
        <v>0</v>
      </c>
      <c r="J609">
        <v>1</v>
      </c>
    </row>
    <row r="610" spans="1:10" x14ac:dyDescent="0.25">
      <c r="A610" t="s">
        <v>426</v>
      </c>
      <c r="B610">
        <f>Table2[[#This Row],[Point for Rent Burdened]]+Table2[[#This Row],[Point for Severe Housing]]+Table2[[#This Row],[Point for 25% of Renters w/ AMI &lt;=30%]]+Table2[[#This Row],[Point for LIHTC Ratio]]</f>
        <v>1</v>
      </c>
      <c r="C610" s="3">
        <v>0.37330000000000002</v>
      </c>
      <c r="D610">
        <v>0</v>
      </c>
      <c r="E610" s="9">
        <v>5.33E-2</v>
      </c>
      <c r="F610">
        <v>0</v>
      </c>
      <c r="G610" s="9">
        <v>0.2</v>
      </c>
      <c r="H610">
        <v>0</v>
      </c>
      <c r="I610" s="12">
        <f>_xlfn.XLOOKUP(Table2[[#This Row],[placename]],Table1[placename],Table1[Column1])</f>
        <v>0</v>
      </c>
      <c r="J610">
        <v>1</v>
      </c>
    </row>
    <row r="611" spans="1:10" x14ac:dyDescent="0.25">
      <c r="A611" t="s">
        <v>573</v>
      </c>
      <c r="B611">
        <f>Table2[[#This Row],[Point for Rent Burdened]]+Table2[[#This Row],[Point for Severe Housing]]+Table2[[#This Row],[Point for 25% of Renters w/ AMI &lt;=30%]]+Table2[[#This Row],[Point for LIHTC Ratio]]</f>
        <v>2</v>
      </c>
      <c r="C611" s="3">
        <v>0.57499999999999996</v>
      </c>
      <c r="D611">
        <v>1</v>
      </c>
      <c r="E611" s="9">
        <v>0.1</v>
      </c>
      <c r="F611">
        <v>0</v>
      </c>
      <c r="G611" s="9">
        <v>0.1</v>
      </c>
      <c r="H611">
        <v>0</v>
      </c>
      <c r="I611" s="12">
        <f>_xlfn.XLOOKUP(Table2[[#This Row],[placename]],Table1[placename],Table1[Column1])</f>
        <v>0</v>
      </c>
      <c r="J611">
        <v>1</v>
      </c>
    </row>
    <row r="612" spans="1:10" x14ac:dyDescent="0.25">
      <c r="A612" t="s">
        <v>140</v>
      </c>
      <c r="B612">
        <f>Table2[[#This Row],[Point for Rent Burdened]]+Table2[[#This Row],[Point for Severe Housing]]+Table2[[#This Row],[Point for 25% of Renters w/ AMI &lt;=30%]]+Table2[[#This Row],[Point for LIHTC Ratio]]</f>
        <v>3</v>
      </c>
      <c r="C612" s="3">
        <v>0.66669999999999996</v>
      </c>
      <c r="D612">
        <v>1</v>
      </c>
      <c r="E612" s="9">
        <v>0.33329999999999999</v>
      </c>
      <c r="F612">
        <v>1</v>
      </c>
      <c r="G612" s="9">
        <v>0.5</v>
      </c>
      <c r="H612">
        <v>1</v>
      </c>
      <c r="I612" s="12">
        <f>_xlfn.XLOOKUP(Table2[[#This Row],[placename]],Table1[placename],Table1[Column1])</f>
        <v>70</v>
      </c>
      <c r="J612">
        <v>0</v>
      </c>
    </row>
    <row r="613" spans="1:10" x14ac:dyDescent="0.25">
      <c r="A613" t="s">
        <v>561</v>
      </c>
      <c r="B613">
        <f>Table2[[#This Row],[Point for Rent Burdened]]+Table2[[#This Row],[Point for Severe Housing]]+Table2[[#This Row],[Point for 25% of Renters w/ AMI &lt;=30%]]+Table2[[#This Row],[Point for LIHTC Ratio]]</f>
        <v>1</v>
      </c>
      <c r="C613" s="3">
        <v>0.34210000000000002</v>
      </c>
      <c r="D613">
        <v>0</v>
      </c>
      <c r="E613" s="9">
        <v>0.13159999999999999</v>
      </c>
      <c r="F613">
        <v>0</v>
      </c>
      <c r="G613" s="9">
        <v>0.114</v>
      </c>
      <c r="H613">
        <v>0</v>
      </c>
      <c r="I613" s="12">
        <f>_xlfn.XLOOKUP(Table2[[#This Row],[placename]],Table1[placename],Table1[Column1])</f>
        <v>0</v>
      </c>
      <c r="J613">
        <v>1</v>
      </c>
    </row>
    <row r="614" spans="1:10" x14ac:dyDescent="0.25">
      <c r="A614" t="s">
        <v>784</v>
      </c>
      <c r="B614">
        <f>Table2[[#This Row],[Point for Rent Burdened]]+Table2[[#This Row],[Point for Severe Housing]]+Table2[[#This Row],[Point for 25% of Renters w/ AMI &lt;=30%]]+Table2[[#This Row],[Point for LIHTC Ratio]]</f>
        <v>1</v>
      </c>
      <c r="C614" s="3" t="s">
        <v>827</v>
      </c>
      <c r="D614">
        <v>0</v>
      </c>
      <c r="E614" s="9" t="s">
        <v>827</v>
      </c>
      <c r="F614">
        <v>0</v>
      </c>
      <c r="G614" s="9" t="s">
        <v>827</v>
      </c>
      <c r="H614">
        <v>0</v>
      </c>
      <c r="I614" s="12">
        <v>0</v>
      </c>
      <c r="J614">
        <v>1</v>
      </c>
    </row>
    <row r="615" spans="1:10" x14ac:dyDescent="0.25">
      <c r="A615" t="s">
        <v>129</v>
      </c>
      <c r="B615">
        <f>Table2[[#This Row],[Point for Rent Burdened]]+Table2[[#This Row],[Point for Severe Housing]]+Table2[[#This Row],[Point for 25% of Renters w/ AMI &lt;=30%]]+Table2[[#This Row],[Point for LIHTC Ratio]]</f>
        <v>4</v>
      </c>
      <c r="C615" s="3">
        <v>0.57140000000000002</v>
      </c>
      <c r="D615">
        <v>1</v>
      </c>
      <c r="E615" s="9">
        <v>0.57140000000000002</v>
      </c>
      <c r="F615">
        <v>1</v>
      </c>
      <c r="G615" s="9">
        <v>0.57140000000000002</v>
      </c>
      <c r="H615">
        <v>1</v>
      </c>
      <c r="I615" s="12">
        <f>_xlfn.XLOOKUP(Table2[[#This Row],[placename]],Table1[placename],Table1[Column1])</f>
        <v>0</v>
      </c>
      <c r="J615">
        <v>1</v>
      </c>
    </row>
    <row r="616" spans="1:10" x14ac:dyDescent="0.25">
      <c r="A616" t="s">
        <v>111</v>
      </c>
      <c r="B616">
        <f>Table2[[#This Row],[Point for Rent Burdened]]+Table2[[#This Row],[Point for Severe Housing]]+Table2[[#This Row],[Point for 25% of Renters w/ AMI &lt;=30%]]+Table2[[#This Row],[Point for LIHTC Ratio]]</f>
        <v>3</v>
      </c>
      <c r="C616" s="3">
        <v>1</v>
      </c>
      <c r="D616">
        <v>1</v>
      </c>
      <c r="E616" s="9">
        <v>0</v>
      </c>
      <c r="F616">
        <v>0</v>
      </c>
      <c r="G616" s="9">
        <v>1</v>
      </c>
      <c r="H616">
        <v>1</v>
      </c>
      <c r="I616" s="12">
        <f>_xlfn.XLOOKUP(Table2[[#This Row],[placename]],Table1[placename],Table1[Column1])</f>
        <v>0</v>
      </c>
      <c r="J616">
        <v>1</v>
      </c>
    </row>
    <row r="617" spans="1:10" x14ac:dyDescent="0.25">
      <c r="A617" t="s">
        <v>403</v>
      </c>
      <c r="B617">
        <f>Table2[[#This Row],[Point for Rent Burdened]]+Table2[[#This Row],[Point for Severe Housing]]+Table2[[#This Row],[Point for 25% of Renters w/ AMI &lt;=30%]]+Table2[[#This Row],[Point for LIHTC Ratio]]</f>
        <v>2</v>
      </c>
      <c r="C617" s="3">
        <v>0.28129999999999999</v>
      </c>
      <c r="D617">
        <v>0</v>
      </c>
      <c r="E617" s="9">
        <v>0.25779999999999997</v>
      </c>
      <c r="F617">
        <v>1</v>
      </c>
      <c r="G617" s="9">
        <v>0.2109</v>
      </c>
      <c r="H617">
        <v>0</v>
      </c>
      <c r="I617" s="12">
        <f>_xlfn.XLOOKUP(Table2[[#This Row],[placename]],Table1[placename],Table1[Column1])</f>
        <v>5.3333333333333339</v>
      </c>
      <c r="J617">
        <v>1</v>
      </c>
    </row>
    <row r="618" spans="1:10" x14ac:dyDescent="0.25">
      <c r="A618" t="s">
        <v>785</v>
      </c>
      <c r="B618">
        <f>Table2[[#This Row],[Point for Rent Burdened]]+Table2[[#This Row],[Point for Severe Housing]]+Table2[[#This Row],[Point for 25% of Renters w/ AMI &lt;=30%]]+Table2[[#This Row],[Point for LIHTC Ratio]]</f>
        <v>1</v>
      </c>
      <c r="C618" s="3" t="s">
        <v>827</v>
      </c>
      <c r="D618">
        <v>0</v>
      </c>
      <c r="E618" s="9" t="s">
        <v>827</v>
      </c>
      <c r="F618">
        <v>0</v>
      </c>
      <c r="G618" s="9" t="s">
        <v>827</v>
      </c>
      <c r="H618">
        <v>0</v>
      </c>
      <c r="I618" s="12">
        <v>0</v>
      </c>
      <c r="J618">
        <v>1</v>
      </c>
    </row>
    <row r="619" spans="1:10" x14ac:dyDescent="0.25">
      <c r="A619" t="s">
        <v>143</v>
      </c>
      <c r="B619">
        <f>Table2[[#This Row],[Point for Rent Burdened]]+Table2[[#This Row],[Point for Severe Housing]]+Table2[[#This Row],[Point for 25% of Renters w/ AMI &lt;=30%]]+Table2[[#This Row],[Point for LIHTC Ratio]]</f>
        <v>2</v>
      </c>
      <c r="C619" s="3">
        <v>0.4</v>
      </c>
      <c r="D619">
        <v>0</v>
      </c>
      <c r="E619" s="9">
        <v>0.2</v>
      </c>
      <c r="F619">
        <v>0</v>
      </c>
      <c r="G619" s="9">
        <v>0.5</v>
      </c>
      <c r="H619">
        <v>1</v>
      </c>
      <c r="I619" s="12">
        <f>_xlfn.XLOOKUP(Table2[[#This Row],[placename]],Table1[placename],Table1[Column1])</f>
        <v>0</v>
      </c>
      <c r="J619">
        <v>1</v>
      </c>
    </row>
    <row r="620" spans="1:10" x14ac:dyDescent="0.25">
      <c r="A620" t="s">
        <v>230</v>
      </c>
      <c r="B620">
        <f>Table2[[#This Row],[Point for Rent Burdened]]+Table2[[#This Row],[Point for Severe Housing]]+Table2[[#This Row],[Point for 25% of Renters w/ AMI &lt;=30%]]+Table2[[#This Row],[Point for LIHTC Ratio]]</f>
        <v>3</v>
      </c>
      <c r="C620" s="3">
        <v>0.53569999999999995</v>
      </c>
      <c r="D620">
        <v>1</v>
      </c>
      <c r="E620" s="9">
        <v>0.30730000000000002</v>
      </c>
      <c r="F620">
        <v>1</v>
      </c>
      <c r="G620" s="9">
        <v>0.3553</v>
      </c>
      <c r="H620">
        <v>1</v>
      </c>
      <c r="I620" s="12">
        <f>_xlfn.XLOOKUP(Table2[[#This Row],[placename]],Table1[placename],Table1[Column1])</f>
        <v>14.182692307692307</v>
      </c>
      <c r="J620">
        <v>0</v>
      </c>
    </row>
    <row r="621" spans="1:10" x14ac:dyDescent="0.25">
      <c r="A621" t="s">
        <v>494</v>
      </c>
      <c r="B621">
        <f>Table2[[#This Row],[Point for Rent Burdened]]+Table2[[#This Row],[Point for Severe Housing]]+Table2[[#This Row],[Point for 25% of Renters w/ AMI &lt;=30%]]+Table2[[#This Row],[Point for LIHTC Ratio]]</f>
        <v>1</v>
      </c>
      <c r="C621" s="3">
        <v>0.28000000000000003</v>
      </c>
      <c r="D621">
        <v>0</v>
      </c>
      <c r="E621" s="9">
        <v>0.1</v>
      </c>
      <c r="F621">
        <v>0</v>
      </c>
      <c r="G621" s="9">
        <v>0.15</v>
      </c>
      <c r="H621">
        <v>0</v>
      </c>
      <c r="I621" s="12">
        <f>_xlfn.XLOOKUP(Table2[[#This Row],[placename]],Table1[placename],Table1[Column1])</f>
        <v>0</v>
      </c>
      <c r="J621">
        <v>1</v>
      </c>
    </row>
    <row r="622" spans="1:10" x14ac:dyDescent="0.25">
      <c r="A622" t="s">
        <v>284</v>
      </c>
      <c r="B622">
        <f>Table2[[#This Row],[Point for Rent Burdened]]+Table2[[#This Row],[Point for Severe Housing]]+Table2[[#This Row],[Point for 25% of Renters w/ AMI &lt;=30%]]+Table2[[#This Row],[Point for LIHTC Ratio]]</f>
        <v>1</v>
      </c>
      <c r="C622" s="3">
        <v>0.27779999999999999</v>
      </c>
      <c r="D622">
        <v>0</v>
      </c>
      <c r="E622" s="9">
        <v>8.7300000000000003E-2</v>
      </c>
      <c r="F622">
        <v>0</v>
      </c>
      <c r="G622" s="9">
        <v>0.30159999999999998</v>
      </c>
      <c r="H622">
        <v>1</v>
      </c>
      <c r="I622" s="12">
        <f>_xlfn.XLOOKUP(Table2[[#This Row],[placename]],Table1[placename],Table1[Column1])</f>
        <v>13.802816901408452</v>
      </c>
      <c r="J622">
        <v>0</v>
      </c>
    </row>
    <row r="623" spans="1:10" x14ac:dyDescent="0.25">
      <c r="A623" t="s">
        <v>786</v>
      </c>
      <c r="B623">
        <f>Table2[[#This Row],[Point for Rent Burdened]]+Table2[[#This Row],[Point for Severe Housing]]+Table2[[#This Row],[Point for 25% of Renters w/ AMI &lt;=30%]]+Table2[[#This Row],[Point for LIHTC Ratio]]</f>
        <v>1</v>
      </c>
      <c r="C623" s="3" t="s">
        <v>827</v>
      </c>
      <c r="D623">
        <v>0</v>
      </c>
      <c r="E623" s="9" t="s">
        <v>827</v>
      </c>
      <c r="F623">
        <v>0</v>
      </c>
      <c r="G623" s="9" t="s">
        <v>827</v>
      </c>
      <c r="H623">
        <v>0</v>
      </c>
      <c r="I623" s="12">
        <v>0</v>
      </c>
      <c r="J623">
        <v>1</v>
      </c>
    </row>
    <row r="624" spans="1:10" x14ac:dyDescent="0.25">
      <c r="A624" t="s">
        <v>633</v>
      </c>
      <c r="B624">
        <f>Table2[[#This Row],[Point for Rent Burdened]]+Table2[[#This Row],[Point for Severe Housing]]+Table2[[#This Row],[Point for 25% of Renters w/ AMI &lt;=30%]]+Table2[[#This Row],[Point for LIHTC Ratio]]</f>
        <v>1</v>
      </c>
      <c r="C624" s="3">
        <v>0.08</v>
      </c>
      <c r="D624">
        <v>0</v>
      </c>
      <c r="E624" s="9">
        <v>0.28000000000000003</v>
      </c>
      <c r="F624">
        <v>1</v>
      </c>
      <c r="G624" s="9">
        <v>3.2000000000000001E-2</v>
      </c>
      <c r="H624">
        <v>0</v>
      </c>
      <c r="I624" s="12">
        <f>_xlfn.XLOOKUP(Table2[[#This Row],[placename]],Table1[placename],Table1[Column1])</f>
        <v>24</v>
      </c>
      <c r="J624">
        <v>0</v>
      </c>
    </row>
    <row r="625" spans="1:10" x14ac:dyDescent="0.25">
      <c r="A625" t="s">
        <v>608</v>
      </c>
      <c r="B625">
        <f>Table2[[#This Row],[Point for Rent Burdened]]+Table2[[#This Row],[Point for Severe Housing]]+Table2[[#This Row],[Point for 25% of Renters w/ AMI &lt;=30%]]+Table2[[#This Row],[Point for LIHTC Ratio]]</f>
        <v>1</v>
      </c>
      <c r="C625" s="3">
        <v>0.36670000000000003</v>
      </c>
      <c r="D625">
        <v>0</v>
      </c>
      <c r="E625" s="9">
        <v>6.6699999999999995E-2</v>
      </c>
      <c r="F625">
        <v>0</v>
      </c>
      <c r="G625" s="9">
        <v>6.6699999999999995E-2</v>
      </c>
      <c r="H625">
        <v>0</v>
      </c>
      <c r="I625" s="12">
        <f>_xlfn.XLOOKUP(Table2[[#This Row],[placename]],Table1[placename],Table1[Column1])</f>
        <v>0</v>
      </c>
      <c r="J625">
        <v>1</v>
      </c>
    </row>
    <row r="626" spans="1:10" x14ac:dyDescent="0.25">
      <c r="A626" t="s">
        <v>261</v>
      </c>
      <c r="B626">
        <f>Table2[[#This Row],[Point for Rent Burdened]]+Table2[[#This Row],[Point for Severe Housing]]+Table2[[#This Row],[Point for 25% of Renters w/ AMI &lt;=30%]]+Table2[[#This Row],[Point for LIHTC Ratio]]</f>
        <v>2</v>
      </c>
      <c r="C626" s="3">
        <v>0.52380000000000004</v>
      </c>
      <c r="D626">
        <v>1</v>
      </c>
      <c r="E626" s="9">
        <v>0.1429</v>
      </c>
      <c r="F626">
        <v>0</v>
      </c>
      <c r="G626" s="9">
        <v>0.33329999999999999</v>
      </c>
      <c r="H626">
        <v>1</v>
      </c>
      <c r="I626" s="12">
        <f>_xlfn.XLOOKUP(Table2[[#This Row],[placename]],Table1[placename],Table1[Column1])</f>
        <v>19.753086419753085</v>
      </c>
      <c r="J626">
        <v>0</v>
      </c>
    </row>
    <row r="627" spans="1:10" x14ac:dyDescent="0.25">
      <c r="A627" t="s">
        <v>297</v>
      </c>
      <c r="B627">
        <f>Table2[[#This Row],[Point for Rent Burdened]]+Table2[[#This Row],[Point for Severe Housing]]+Table2[[#This Row],[Point for 25% of Renters w/ AMI &lt;=30%]]+Table2[[#This Row],[Point for LIHTC Ratio]]</f>
        <v>3</v>
      </c>
      <c r="C627" s="3">
        <v>0.32350000000000001</v>
      </c>
      <c r="D627">
        <v>0</v>
      </c>
      <c r="E627" s="9">
        <v>0.32350000000000001</v>
      </c>
      <c r="F627">
        <v>1</v>
      </c>
      <c r="G627" s="9">
        <v>0.29409999999999997</v>
      </c>
      <c r="H627">
        <v>1</v>
      </c>
      <c r="I627" s="12">
        <f>_xlfn.XLOOKUP(Table2[[#This Row],[placename]],Table1[placename],Table1[Column1])</f>
        <v>0</v>
      </c>
      <c r="J627">
        <v>1</v>
      </c>
    </row>
    <row r="628" spans="1:10" x14ac:dyDescent="0.25">
      <c r="A628" t="s">
        <v>787</v>
      </c>
      <c r="B628">
        <f>Table2[[#This Row],[Point for Rent Burdened]]+Table2[[#This Row],[Point for Severe Housing]]+Table2[[#This Row],[Point for 25% of Renters w/ AMI &lt;=30%]]+Table2[[#This Row],[Point for LIHTC Ratio]]</f>
        <v>1</v>
      </c>
      <c r="C628" s="3" t="s">
        <v>827</v>
      </c>
      <c r="D628">
        <v>0</v>
      </c>
      <c r="E628" s="9" t="s">
        <v>827</v>
      </c>
      <c r="F628">
        <v>0</v>
      </c>
      <c r="G628" s="9" t="s">
        <v>827</v>
      </c>
      <c r="H628">
        <v>0</v>
      </c>
      <c r="I628" s="12">
        <v>0</v>
      </c>
      <c r="J628">
        <v>1</v>
      </c>
    </row>
    <row r="629" spans="1:10" x14ac:dyDescent="0.25">
      <c r="A629" t="s">
        <v>571</v>
      </c>
      <c r="B629">
        <f>Table2[[#This Row],[Point for Rent Burdened]]+Table2[[#This Row],[Point for Severe Housing]]+Table2[[#This Row],[Point for 25% of Renters w/ AMI &lt;=30%]]+Table2[[#This Row],[Point for LIHTC Ratio]]</f>
        <v>2</v>
      </c>
      <c r="C629" s="3">
        <v>0.1</v>
      </c>
      <c r="D629">
        <v>0</v>
      </c>
      <c r="E629" s="9">
        <v>0.375</v>
      </c>
      <c r="F629">
        <v>1</v>
      </c>
      <c r="G629" s="9">
        <v>0.1</v>
      </c>
      <c r="H629">
        <v>0</v>
      </c>
      <c r="I629" s="12">
        <f>_xlfn.XLOOKUP(Table2[[#This Row],[placename]],Table1[placename],Table1[Column1])</f>
        <v>0</v>
      </c>
      <c r="J629">
        <v>1</v>
      </c>
    </row>
    <row r="630" spans="1:10" x14ac:dyDescent="0.25">
      <c r="A630" t="s">
        <v>788</v>
      </c>
      <c r="B630">
        <f>Table2[[#This Row],[Point for Rent Burdened]]+Table2[[#This Row],[Point for Severe Housing]]+Table2[[#This Row],[Point for 25% of Renters w/ AMI &lt;=30%]]+Table2[[#This Row],[Point for LIHTC Ratio]]</f>
        <v>1</v>
      </c>
      <c r="C630" s="3" t="s">
        <v>827</v>
      </c>
      <c r="D630">
        <v>0</v>
      </c>
      <c r="E630" s="9" t="s">
        <v>827</v>
      </c>
      <c r="F630">
        <v>0</v>
      </c>
      <c r="G630" s="9" t="s">
        <v>827</v>
      </c>
      <c r="H630">
        <v>0</v>
      </c>
      <c r="I630" s="12">
        <v>0</v>
      </c>
      <c r="J630">
        <v>1</v>
      </c>
    </row>
    <row r="631" spans="1:10" x14ac:dyDescent="0.25">
      <c r="A631" t="s">
        <v>217</v>
      </c>
      <c r="B631">
        <f>Table2[[#This Row],[Point for Rent Burdened]]+Table2[[#This Row],[Point for Severe Housing]]+Table2[[#This Row],[Point for 25% of Renters w/ AMI &lt;=30%]]+Table2[[#This Row],[Point for LIHTC Ratio]]</f>
        <v>1</v>
      </c>
      <c r="C631" s="3">
        <v>0.35039999999999999</v>
      </c>
      <c r="D631">
        <v>0</v>
      </c>
      <c r="E631" s="9">
        <v>0.19470000000000001</v>
      </c>
      <c r="F631">
        <v>0</v>
      </c>
      <c r="G631" s="9">
        <v>0.37169999999999997</v>
      </c>
      <c r="H631">
        <v>1</v>
      </c>
      <c r="I631" s="12">
        <f>_xlfn.XLOOKUP(Table2[[#This Row],[placename]],Table1[placename],Table1[Column1])</f>
        <v>17.582417582417584</v>
      </c>
      <c r="J631">
        <v>0</v>
      </c>
    </row>
    <row r="632" spans="1:10" x14ac:dyDescent="0.25">
      <c r="A632" t="s">
        <v>182</v>
      </c>
      <c r="B632">
        <f>Table2[[#This Row],[Point for Rent Burdened]]+Table2[[#This Row],[Point for Severe Housing]]+Table2[[#This Row],[Point for 25% of Renters w/ AMI &lt;=30%]]+Table2[[#This Row],[Point for LIHTC Ratio]]</f>
        <v>4</v>
      </c>
      <c r="C632" s="3">
        <v>1</v>
      </c>
      <c r="D632">
        <v>1</v>
      </c>
      <c r="E632" s="9">
        <v>0.4</v>
      </c>
      <c r="F632">
        <v>1</v>
      </c>
      <c r="G632" s="9">
        <v>0.4</v>
      </c>
      <c r="H632">
        <v>1</v>
      </c>
      <c r="I632" s="12">
        <f>_xlfn.XLOOKUP(Table2[[#This Row],[placename]],Table1[placename],Table1[Column1])</f>
        <v>0</v>
      </c>
      <c r="J632">
        <v>1</v>
      </c>
    </row>
    <row r="633" spans="1:10" x14ac:dyDescent="0.25">
      <c r="A633" t="s">
        <v>112</v>
      </c>
      <c r="B633">
        <f>Table2[[#This Row],[Point for Rent Burdened]]+Table2[[#This Row],[Point for Severe Housing]]+Table2[[#This Row],[Point for 25% of Renters w/ AMI &lt;=30%]]+Table2[[#This Row],[Point for LIHTC Ratio]]</f>
        <v>3</v>
      </c>
      <c r="C633" s="3">
        <v>1</v>
      </c>
      <c r="D633">
        <v>1</v>
      </c>
      <c r="E633" s="9">
        <v>0</v>
      </c>
      <c r="F633">
        <v>0</v>
      </c>
      <c r="G633" s="9">
        <v>1</v>
      </c>
      <c r="H633">
        <v>1</v>
      </c>
      <c r="I633" s="12">
        <f>_xlfn.XLOOKUP(Table2[[#This Row],[placename]],Table1[placename],Table1[Column1])</f>
        <v>0</v>
      </c>
      <c r="J633">
        <v>1</v>
      </c>
    </row>
    <row r="634" spans="1:10" x14ac:dyDescent="0.25">
      <c r="A634" t="s">
        <v>546</v>
      </c>
      <c r="B634">
        <f>Table2[[#This Row],[Point for Rent Burdened]]+Table2[[#This Row],[Point for Severe Housing]]+Table2[[#This Row],[Point for 25% of Renters w/ AMI &lt;=30%]]+Table2[[#This Row],[Point for LIHTC Ratio]]</f>
        <v>1</v>
      </c>
      <c r="C634" s="3">
        <v>0.2762</v>
      </c>
      <c r="D634">
        <v>0</v>
      </c>
      <c r="E634" s="9">
        <v>0.16669999999999999</v>
      </c>
      <c r="F634">
        <v>0</v>
      </c>
      <c r="G634" s="9">
        <v>0.11899999999999999</v>
      </c>
      <c r="H634">
        <v>0</v>
      </c>
      <c r="I634" s="12">
        <f>_xlfn.XLOOKUP(Table2[[#This Row],[placename]],Table1[placename],Table1[Column1])</f>
        <v>0</v>
      </c>
      <c r="J634">
        <v>1</v>
      </c>
    </row>
    <row r="635" spans="1:10" x14ac:dyDescent="0.25">
      <c r="A635" t="s">
        <v>574</v>
      </c>
      <c r="B635">
        <f>Table2[[#This Row],[Point for Rent Burdened]]+Table2[[#This Row],[Point for Severe Housing]]+Table2[[#This Row],[Point for 25% of Renters w/ AMI &lt;=30%]]+Table2[[#This Row],[Point for LIHTC Ratio]]</f>
        <v>1</v>
      </c>
      <c r="C635" s="3">
        <v>0.4</v>
      </c>
      <c r="D635">
        <v>0</v>
      </c>
      <c r="E635" s="9">
        <v>0.1</v>
      </c>
      <c r="F635">
        <v>0</v>
      </c>
      <c r="G635" s="9">
        <v>0.1</v>
      </c>
      <c r="H635">
        <v>0</v>
      </c>
      <c r="I635" s="12">
        <f>_xlfn.XLOOKUP(Table2[[#This Row],[placename]],Table1[placename],Table1[Column1])</f>
        <v>0</v>
      </c>
      <c r="J635">
        <v>1</v>
      </c>
    </row>
    <row r="636" spans="1:10" x14ac:dyDescent="0.25">
      <c r="A636" t="s">
        <v>789</v>
      </c>
      <c r="B636">
        <f>Table2[[#This Row],[Point for Rent Burdened]]+Table2[[#This Row],[Point for Severe Housing]]+Table2[[#This Row],[Point for 25% of Renters w/ AMI &lt;=30%]]+Table2[[#This Row],[Point for LIHTC Ratio]]</f>
        <v>1</v>
      </c>
      <c r="C636" s="3" t="s">
        <v>827</v>
      </c>
      <c r="D636">
        <v>0</v>
      </c>
      <c r="E636" s="9" t="s">
        <v>827</v>
      </c>
      <c r="F636">
        <v>0</v>
      </c>
      <c r="G636" s="9" t="s">
        <v>827</v>
      </c>
      <c r="H636">
        <v>0</v>
      </c>
      <c r="I636" s="12">
        <v>0</v>
      </c>
      <c r="J636">
        <v>1</v>
      </c>
    </row>
    <row r="637" spans="1:10" x14ac:dyDescent="0.25">
      <c r="A637" t="s">
        <v>314</v>
      </c>
      <c r="B637">
        <f>Table2[[#This Row],[Point for Rent Burdened]]+Table2[[#This Row],[Point for Severe Housing]]+Table2[[#This Row],[Point for 25% of Renters w/ AMI &lt;=30%]]+Table2[[#This Row],[Point for LIHTC Ratio]]</f>
        <v>4</v>
      </c>
      <c r="C637" s="3">
        <v>0.46379999999999999</v>
      </c>
      <c r="D637">
        <v>1</v>
      </c>
      <c r="E637" s="9">
        <v>0.28220000000000001</v>
      </c>
      <c r="F637">
        <v>1</v>
      </c>
      <c r="G637" s="9">
        <v>0.27379999999999999</v>
      </c>
      <c r="H637">
        <v>1</v>
      </c>
      <c r="I637" s="12">
        <f>_xlfn.XLOOKUP(Table2[[#This Row],[placename]],Table1[placename],Table1[Column1])</f>
        <v>12.619324796274739</v>
      </c>
      <c r="J637">
        <v>1</v>
      </c>
    </row>
    <row r="638" spans="1:10" x14ac:dyDescent="0.25">
      <c r="A638" t="s">
        <v>641</v>
      </c>
      <c r="B638">
        <f>Table2[[#This Row],[Point for Rent Burdened]]+Table2[[#This Row],[Point for Severe Housing]]+Table2[[#This Row],[Point for 25% of Renters w/ AMI &lt;=30%]]+Table2[[#This Row],[Point for LIHTC Ratio]]</f>
        <v>3</v>
      </c>
      <c r="C638" s="3">
        <v>0.47060000000000002</v>
      </c>
      <c r="D638">
        <v>1</v>
      </c>
      <c r="E638" s="9">
        <v>0.47060000000000002</v>
      </c>
      <c r="F638">
        <v>1</v>
      </c>
      <c r="G638" s="9">
        <v>0</v>
      </c>
      <c r="H638">
        <v>0</v>
      </c>
      <c r="I638" s="12">
        <f>_xlfn.XLOOKUP(Table2[[#This Row],[placename]],Table1[placename],Table1[Column1])</f>
        <v>0</v>
      </c>
      <c r="J638">
        <v>1</v>
      </c>
    </row>
    <row r="639" spans="1:10" x14ac:dyDescent="0.25">
      <c r="A639" t="s">
        <v>553</v>
      </c>
      <c r="B639">
        <f>Table2[[#This Row],[Point for Rent Burdened]]+Table2[[#This Row],[Point for Severe Housing]]+Table2[[#This Row],[Point for 25% of Renters w/ AMI &lt;=30%]]+Table2[[#This Row],[Point for LIHTC Ratio]]</f>
        <v>1</v>
      </c>
      <c r="C639" s="3">
        <v>0.25879999999999997</v>
      </c>
      <c r="D639">
        <v>0</v>
      </c>
      <c r="E639" s="9">
        <v>4.7100000000000003E-2</v>
      </c>
      <c r="F639">
        <v>0</v>
      </c>
      <c r="G639" s="9">
        <v>0.1176</v>
      </c>
      <c r="H639">
        <v>0</v>
      </c>
      <c r="I639" s="12">
        <f>_xlfn.XLOOKUP(Table2[[#This Row],[placename]],Table1[placename],Table1[Column1])</f>
        <v>0</v>
      </c>
      <c r="J639">
        <v>1</v>
      </c>
    </row>
    <row r="640" spans="1:10" x14ac:dyDescent="0.25">
      <c r="A640" t="s">
        <v>547</v>
      </c>
      <c r="B640">
        <f>Table2[[#This Row],[Point for Rent Burdened]]+Table2[[#This Row],[Point for Severe Housing]]+Table2[[#This Row],[Point for 25% of Renters w/ AMI &lt;=30%]]+Table2[[#This Row],[Point for LIHTC Ratio]]</f>
        <v>1</v>
      </c>
      <c r="C640" s="3">
        <v>0.3286</v>
      </c>
      <c r="D640">
        <v>0</v>
      </c>
      <c r="E640" s="9">
        <v>1.9E-2</v>
      </c>
      <c r="F640">
        <v>0</v>
      </c>
      <c r="G640" s="9">
        <v>0.11899999999999999</v>
      </c>
      <c r="H640">
        <v>0</v>
      </c>
      <c r="I640" s="12">
        <f>_xlfn.XLOOKUP(Table2[[#This Row],[placename]],Table1[placename],Table1[Column1])</f>
        <v>0</v>
      </c>
      <c r="J640">
        <v>1</v>
      </c>
    </row>
    <row r="641" spans="1:10" x14ac:dyDescent="0.25">
      <c r="A641" t="s">
        <v>328</v>
      </c>
      <c r="B641">
        <f>Table2[[#This Row],[Point for Rent Burdened]]+Table2[[#This Row],[Point for Severe Housing]]+Table2[[#This Row],[Point for 25% of Renters w/ AMI &lt;=30%]]+Table2[[#This Row],[Point for LIHTC Ratio]]</f>
        <v>4</v>
      </c>
      <c r="C641" s="3">
        <v>0.8</v>
      </c>
      <c r="D641">
        <v>1</v>
      </c>
      <c r="E641" s="9">
        <v>0.26669999999999999</v>
      </c>
      <c r="F641">
        <v>1</v>
      </c>
      <c r="G641" s="9">
        <v>0.26669999999999999</v>
      </c>
      <c r="H641">
        <v>1</v>
      </c>
      <c r="I641" s="12">
        <f>_xlfn.XLOOKUP(Table2[[#This Row],[placename]],Table1[placename],Table1[Column1])</f>
        <v>0</v>
      </c>
      <c r="J641">
        <v>1</v>
      </c>
    </row>
    <row r="642" spans="1:10" x14ac:dyDescent="0.25">
      <c r="A642" t="s">
        <v>333</v>
      </c>
      <c r="B642">
        <f>Table2[[#This Row],[Point for Rent Burdened]]+Table2[[#This Row],[Point for Severe Housing]]+Table2[[#This Row],[Point for 25% of Renters w/ AMI &lt;=30%]]+Table2[[#This Row],[Point for LIHTC Ratio]]</f>
        <v>2</v>
      </c>
      <c r="C642" s="3">
        <v>0</v>
      </c>
      <c r="D642">
        <v>0</v>
      </c>
      <c r="E642" s="9">
        <v>0</v>
      </c>
      <c r="F642">
        <v>0</v>
      </c>
      <c r="G642" s="9">
        <v>0.26669999999999999</v>
      </c>
      <c r="H642">
        <v>1</v>
      </c>
      <c r="I642" s="12">
        <f>_xlfn.XLOOKUP(Table2[[#This Row],[placename]],Table1[placename],Table1[Column1])</f>
        <v>0</v>
      </c>
      <c r="J642">
        <v>1</v>
      </c>
    </row>
    <row r="643" spans="1:10" x14ac:dyDescent="0.25">
      <c r="A643" t="s">
        <v>237</v>
      </c>
      <c r="B643">
        <f>Table2[[#This Row],[Point for Rent Burdened]]+Table2[[#This Row],[Point for Severe Housing]]+Table2[[#This Row],[Point for 25% of Renters w/ AMI &lt;=30%]]+Table2[[#This Row],[Point for LIHTC Ratio]]</f>
        <v>2</v>
      </c>
      <c r="C643" s="3">
        <v>0.2873</v>
      </c>
      <c r="D643">
        <v>0</v>
      </c>
      <c r="E643" s="9">
        <v>0.1636</v>
      </c>
      <c r="F643">
        <v>0</v>
      </c>
      <c r="G643" s="9">
        <v>0.34549999999999997</v>
      </c>
      <c r="H643">
        <v>1</v>
      </c>
      <c r="I643" s="12">
        <f>_xlfn.XLOOKUP(Table2[[#This Row],[placename]],Table1[placename],Table1[Column1])</f>
        <v>0</v>
      </c>
      <c r="J643">
        <v>1</v>
      </c>
    </row>
    <row r="644" spans="1:10" x14ac:dyDescent="0.25">
      <c r="A644" t="s">
        <v>291</v>
      </c>
      <c r="B644">
        <f>Table2[[#This Row],[Point for Rent Burdened]]+Table2[[#This Row],[Point for Severe Housing]]+Table2[[#This Row],[Point for 25% of Renters w/ AMI &lt;=30%]]+Table2[[#This Row],[Point for LIHTC Ratio]]</f>
        <v>1</v>
      </c>
      <c r="C644" s="3">
        <v>0.29609999999999997</v>
      </c>
      <c r="D644">
        <v>0</v>
      </c>
      <c r="E644" s="9">
        <v>0.16880000000000001</v>
      </c>
      <c r="F644">
        <v>0</v>
      </c>
      <c r="G644" s="9">
        <v>0.29870000000000002</v>
      </c>
      <c r="H644">
        <v>1</v>
      </c>
      <c r="I644" s="12">
        <f>_xlfn.XLOOKUP(Table2[[#This Row],[placename]],Table1[placename],Table1[Column1])</f>
        <v>27.586206896551722</v>
      </c>
      <c r="J644">
        <v>0</v>
      </c>
    </row>
    <row r="645" spans="1:10" x14ac:dyDescent="0.25">
      <c r="A645" t="s">
        <v>285</v>
      </c>
      <c r="B645">
        <f>Table2[[#This Row],[Point for Rent Burdened]]+Table2[[#This Row],[Point for Severe Housing]]+Table2[[#This Row],[Point for 25% of Renters w/ AMI &lt;=30%]]+Table2[[#This Row],[Point for LIHTC Ratio]]</f>
        <v>2</v>
      </c>
      <c r="C645" s="3">
        <v>0.35299999999999998</v>
      </c>
      <c r="D645">
        <v>0</v>
      </c>
      <c r="E645" s="9">
        <v>0.23619999999999999</v>
      </c>
      <c r="F645">
        <v>0</v>
      </c>
      <c r="G645" s="9">
        <v>0.30149999999999999</v>
      </c>
      <c r="H645">
        <v>1</v>
      </c>
      <c r="I645" s="12">
        <f>_xlfn.XLOOKUP(Table2[[#This Row],[placename]],Table1[placename],Table1[Column1])</f>
        <v>9.2682926829268286</v>
      </c>
      <c r="J645">
        <v>1</v>
      </c>
    </row>
    <row r="646" spans="1:10" x14ac:dyDescent="0.25">
      <c r="A646" t="s">
        <v>219</v>
      </c>
      <c r="B646">
        <f>Table2[[#This Row],[Point for Rent Burdened]]+Table2[[#This Row],[Point for Severe Housing]]+Table2[[#This Row],[Point for 25% of Renters w/ AMI &lt;=30%]]+Table2[[#This Row],[Point for LIHTC Ratio]]</f>
        <v>3</v>
      </c>
      <c r="C646" s="3">
        <v>0.4284</v>
      </c>
      <c r="D646">
        <v>1</v>
      </c>
      <c r="E646" s="9">
        <v>0.23269999999999999</v>
      </c>
      <c r="F646">
        <v>0</v>
      </c>
      <c r="G646" s="9">
        <v>0.37090000000000001</v>
      </c>
      <c r="H646">
        <v>1</v>
      </c>
      <c r="I646" s="12">
        <f>_xlfn.XLOOKUP(Table2[[#This Row],[placename]],Table1[placename],Table1[Column1])</f>
        <v>3.660714285714286</v>
      </c>
      <c r="J646">
        <v>1</v>
      </c>
    </row>
    <row r="647" spans="1:10" x14ac:dyDescent="0.25">
      <c r="A647" t="s">
        <v>635</v>
      </c>
      <c r="B647">
        <f>Table2[[#This Row],[Point for Rent Burdened]]+Table2[[#This Row],[Point for Severe Housing]]+Table2[[#This Row],[Point for 25% of Renters w/ AMI &lt;=30%]]+Table2[[#This Row],[Point for LIHTC Ratio]]</f>
        <v>1</v>
      </c>
      <c r="C647" s="3">
        <v>0.2</v>
      </c>
      <c r="D647">
        <v>0</v>
      </c>
      <c r="E647" s="9">
        <v>0.14810000000000001</v>
      </c>
      <c r="F647">
        <v>0</v>
      </c>
      <c r="G647" s="9">
        <v>2.9600000000000001E-2</v>
      </c>
      <c r="H647">
        <v>0</v>
      </c>
      <c r="I647" s="12">
        <f>_xlfn.XLOOKUP(Table2[[#This Row],[placename]],Table1[placename],Table1[Column1])</f>
        <v>0</v>
      </c>
      <c r="J647">
        <v>1</v>
      </c>
    </row>
    <row r="648" spans="1:10" x14ac:dyDescent="0.25">
      <c r="A648" t="s">
        <v>365</v>
      </c>
      <c r="B648">
        <f>Table2[[#This Row],[Point for Rent Burdened]]+Table2[[#This Row],[Point for Severe Housing]]+Table2[[#This Row],[Point for 25% of Renters w/ AMI &lt;=30%]]+Table2[[#This Row],[Point for LIHTC Ratio]]</f>
        <v>2</v>
      </c>
      <c r="C648" s="3">
        <v>0.52380000000000004</v>
      </c>
      <c r="D648">
        <v>1</v>
      </c>
      <c r="E648" s="9">
        <v>9.5200000000000007E-2</v>
      </c>
      <c r="F648">
        <v>0</v>
      </c>
      <c r="G648" s="9">
        <v>0.23810000000000001</v>
      </c>
      <c r="H648">
        <v>0</v>
      </c>
      <c r="I648" s="12">
        <f>_xlfn.XLOOKUP(Table2[[#This Row],[placename]],Table1[placename],Table1[Column1])</f>
        <v>0</v>
      </c>
      <c r="J648">
        <v>1</v>
      </c>
    </row>
    <row r="649" spans="1:10" x14ac:dyDescent="0.25">
      <c r="A649" t="s">
        <v>623</v>
      </c>
      <c r="B649">
        <f>Table2[[#This Row],[Point for Rent Burdened]]+Table2[[#This Row],[Point for Severe Housing]]+Table2[[#This Row],[Point for 25% of Renters w/ AMI &lt;=30%]]+Table2[[#This Row],[Point for LIHTC Ratio]]</f>
        <v>1</v>
      </c>
      <c r="C649" s="3">
        <v>0.47370000000000001</v>
      </c>
      <c r="D649">
        <v>1</v>
      </c>
      <c r="E649" s="9">
        <v>5.2600000000000001E-2</v>
      </c>
      <c r="F649">
        <v>0</v>
      </c>
      <c r="G649" s="9">
        <v>5.2600000000000001E-2</v>
      </c>
      <c r="H649">
        <v>0</v>
      </c>
      <c r="I649" s="12">
        <f>_xlfn.XLOOKUP(Table2[[#This Row],[placename]],Table1[placename],Table1[Column1])</f>
        <v>45</v>
      </c>
      <c r="J649">
        <v>0</v>
      </c>
    </row>
    <row r="650" spans="1:10" x14ac:dyDescent="0.25">
      <c r="A650" t="s">
        <v>732</v>
      </c>
      <c r="B650">
        <f>Table2[[#This Row],[Point for Rent Burdened]]+Table2[[#This Row],[Point for Severe Housing]]+Table2[[#This Row],[Point for 25% of Renters w/ AMI &lt;=30%]]+Table2[[#This Row],[Point for LIHTC Ratio]]</f>
        <v>1</v>
      </c>
      <c r="C650" s="3">
        <v>0</v>
      </c>
      <c r="D650">
        <v>0</v>
      </c>
      <c r="E650" s="9">
        <v>0</v>
      </c>
      <c r="F650">
        <v>0</v>
      </c>
      <c r="G650" s="9">
        <v>0</v>
      </c>
      <c r="H650">
        <v>0</v>
      </c>
      <c r="I650" s="12">
        <v>0</v>
      </c>
      <c r="J650">
        <v>1</v>
      </c>
    </row>
    <row r="651" spans="1:10" x14ac:dyDescent="0.25">
      <c r="A651" t="s">
        <v>629</v>
      </c>
      <c r="B651">
        <f>Table2[[#This Row],[Point for Rent Burdened]]+Table2[[#This Row],[Point for Severe Housing]]+Table2[[#This Row],[Point for 25% of Renters w/ AMI &lt;=30%]]+Table2[[#This Row],[Point for LIHTC Ratio]]</f>
        <v>1</v>
      </c>
      <c r="C651" s="3">
        <v>0.32219999999999999</v>
      </c>
      <c r="D651">
        <v>0</v>
      </c>
      <c r="E651" s="9">
        <v>0.16669999999999999</v>
      </c>
      <c r="F651">
        <v>0</v>
      </c>
      <c r="G651" s="9">
        <v>4.4400000000000002E-2</v>
      </c>
      <c r="H651">
        <v>0</v>
      </c>
      <c r="I651" s="12">
        <f>_xlfn.XLOOKUP(Table2[[#This Row],[placename]],Table1[placename],Table1[Column1])</f>
        <v>0</v>
      </c>
      <c r="J651">
        <v>1</v>
      </c>
    </row>
    <row r="652" spans="1:10" x14ac:dyDescent="0.25">
      <c r="A652" t="s">
        <v>210</v>
      </c>
      <c r="B652">
        <f>Table2[[#This Row],[Point for Rent Burdened]]+Table2[[#This Row],[Point for Severe Housing]]+Table2[[#This Row],[Point for 25% of Renters w/ AMI &lt;=30%]]+Table2[[#This Row],[Point for LIHTC Ratio]]</f>
        <v>3</v>
      </c>
      <c r="C652" s="3">
        <v>0.36249999999999999</v>
      </c>
      <c r="D652">
        <v>0</v>
      </c>
      <c r="E652" s="9">
        <v>0.3125</v>
      </c>
      <c r="F652">
        <v>1</v>
      </c>
      <c r="G652" s="9">
        <v>0.375</v>
      </c>
      <c r="H652">
        <v>1</v>
      </c>
      <c r="I652" s="12">
        <f>_xlfn.XLOOKUP(Table2[[#This Row],[placename]],Table1[placename],Table1[Column1])</f>
        <v>0</v>
      </c>
      <c r="J652">
        <v>1</v>
      </c>
    </row>
    <row r="653" spans="1:10" x14ac:dyDescent="0.25">
      <c r="A653" t="s">
        <v>577</v>
      </c>
      <c r="B653">
        <f>Table2[[#This Row],[Point for Rent Burdened]]+Table2[[#This Row],[Point for Severe Housing]]+Table2[[#This Row],[Point for 25% of Renters w/ AMI &lt;=30%]]+Table2[[#This Row],[Point for LIHTC Ratio]]</f>
        <v>1</v>
      </c>
      <c r="C653" s="3">
        <v>0.12</v>
      </c>
      <c r="D653">
        <v>0</v>
      </c>
      <c r="E653" s="9">
        <v>2.6700000000000002E-2</v>
      </c>
      <c r="F653">
        <v>0</v>
      </c>
      <c r="G653" s="9">
        <v>0.1</v>
      </c>
      <c r="H653">
        <v>0</v>
      </c>
      <c r="I653" s="12">
        <f>_xlfn.XLOOKUP(Table2[[#This Row],[placename]],Table1[placename],Table1[Column1])</f>
        <v>0</v>
      </c>
      <c r="J653">
        <v>1</v>
      </c>
    </row>
    <row r="654" spans="1:10" x14ac:dyDescent="0.25">
      <c r="A654" t="s">
        <v>231</v>
      </c>
      <c r="B654">
        <f>Table2[[#This Row],[Point for Rent Burdened]]+Table2[[#This Row],[Point for Severe Housing]]+Table2[[#This Row],[Point for 25% of Renters w/ AMI &lt;=30%]]+Table2[[#This Row],[Point for LIHTC Ratio]]</f>
        <v>4</v>
      </c>
      <c r="C654" s="3">
        <v>0.5806</v>
      </c>
      <c r="D654">
        <v>1</v>
      </c>
      <c r="E654" s="9">
        <v>0.3629</v>
      </c>
      <c r="F654">
        <v>1</v>
      </c>
      <c r="G654" s="9">
        <v>0.3548</v>
      </c>
      <c r="H654">
        <v>1</v>
      </c>
      <c r="I654" s="12">
        <f>_xlfn.XLOOKUP(Table2[[#This Row],[placename]],Table1[placename],Table1[Column1])</f>
        <v>0</v>
      </c>
      <c r="J654">
        <v>1</v>
      </c>
    </row>
    <row r="655" spans="1:10" x14ac:dyDescent="0.25">
      <c r="A655" t="s">
        <v>409</v>
      </c>
      <c r="B655">
        <f>Table2[[#This Row],[Point for Rent Burdened]]+Table2[[#This Row],[Point for Severe Housing]]+Table2[[#This Row],[Point for 25% of Renters w/ AMI &lt;=30%]]+Table2[[#This Row],[Point for LIHTC Ratio]]</f>
        <v>1</v>
      </c>
      <c r="C655" s="3">
        <v>0.43519999999999998</v>
      </c>
      <c r="D655">
        <v>1</v>
      </c>
      <c r="E655" s="9">
        <v>0.22620000000000001</v>
      </c>
      <c r="F655">
        <v>0</v>
      </c>
      <c r="G655" s="9">
        <v>0.2046</v>
      </c>
      <c r="H655">
        <v>0</v>
      </c>
      <c r="I655" s="12">
        <f>_xlfn.XLOOKUP(Table2[[#This Row],[placename]],Table1[placename],Table1[Column1])</f>
        <v>19.413202933985328</v>
      </c>
      <c r="J655">
        <v>0</v>
      </c>
    </row>
    <row r="656" spans="1:10" x14ac:dyDescent="0.25">
      <c r="A656" t="s">
        <v>408</v>
      </c>
      <c r="B656">
        <f>Table2[[#This Row],[Point for Rent Burdened]]+Table2[[#This Row],[Point for Severe Housing]]+Table2[[#This Row],[Point for 25% of Renters w/ AMI &lt;=30%]]+Table2[[#This Row],[Point for LIHTC Ratio]]</f>
        <v>1</v>
      </c>
      <c r="C656" s="3">
        <v>0.40760000000000002</v>
      </c>
      <c r="D656">
        <v>0</v>
      </c>
      <c r="E656" s="9">
        <v>0.26</v>
      </c>
      <c r="F656">
        <v>1</v>
      </c>
      <c r="G656" s="9">
        <v>0.2051</v>
      </c>
      <c r="H656">
        <v>0</v>
      </c>
      <c r="I656" s="12">
        <f>_xlfn.XLOOKUP(Table2[[#This Row],[placename]],Table1[placename],Table1[Column1])</f>
        <v>27.72036474164134</v>
      </c>
      <c r="J656">
        <v>0</v>
      </c>
    </row>
    <row r="657" spans="1:10" x14ac:dyDescent="0.25">
      <c r="A657" t="s">
        <v>242</v>
      </c>
      <c r="B657">
        <f>Table2[[#This Row],[Point for Rent Burdened]]+Table2[[#This Row],[Point for Severe Housing]]+Table2[[#This Row],[Point for 25% of Renters w/ AMI &lt;=30%]]+Table2[[#This Row],[Point for LIHTC Ratio]]</f>
        <v>4</v>
      </c>
      <c r="C657" s="3">
        <v>0.45</v>
      </c>
      <c r="D657">
        <v>1</v>
      </c>
      <c r="E657" s="9">
        <v>0.36359999999999998</v>
      </c>
      <c r="F657">
        <v>1</v>
      </c>
      <c r="G657" s="9">
        <v>0.34089999999999998</v>
      </c>
      <c r="H657">
        <v>1</v>
      </c>
      <c r="I657" s="12">
        <f>_xlfn.XLOOKUP(Table2[[#This Row],[placename]],Table1[placename],Table1[Column1])</f>
        <v>0</v>
      </c>
      <c r="J657">
        <v>1</v>
      </c>
    </row>
    <row r="658" spans="1:10" x14ac:dyDescent="0.25">
      <c r="A658" t="s">
        <v>416</v>
      </c>
      <c r="B658">
        <f>Table2[[#This Row],[Point for Rent Burdened]]+Table2[[#This Row],[Point for Severe Housing]]+Table2[[#This Row],[Point for 25% of Renters w/ AMI &lt;=30%]]+Table2[[#This Row],[Point for LIHTC Ratio]]</f>
        <v>1</v>
      </c>
      <c r="C658" s="3">
        <v>1</v>
      </c>
      <c r="D658">
        <v>1</v>
      </c>
      <c r="E658" s="9">
        <v>0.2</v>
      </c>
      <c r="F658">
        <v>0</v>
      </c>
      <c r="G658" s="9">
        <v>0.2</v>
      </c>
      <c r="H658">
        <v>0</v>
      </c>
      <c r="I658" s="12">
        <f>_xlfn.XLOOKUP(Table2[[#This Row],[placename]],Table1[placename],Table1[Column1])</f>
        <v>158.33333333333331</v>
      </c>
      <c r="J658">
        <v>0</v>
      </c>
    </row>
    <row r="659" spans="1:10" x14ac:dyDescent="0.25">
      <c r="A659" t="s">
        <v>451</v>
      </c>
      <c r="B659">
        <f>Table2[[#This Row],[Point for Rent Burdened]]+Table2[[#This Row],[Point for Severe Housing]]+Table2[[#This Row],[Point for 25% of Renters w/ AMI &lt;=30%]]+Table2[[#This Row],[Point for LIHTC Ratio]]</f>
        <v>1</v>
      </c>
      <c r="C659" s="3">
        <v>0.32729999999999998</v>
      </c>
      <c r="D659">
        <v>0</v>
      </c>
      <c r="E659" s="9">
        <v>0.18179999999999999</v>
      </c>
      <c r="F659">
        <v>0</v>
      </c>
      <c r="G659" s="9">
        <v>0.18179999999999999</v>
      </c>
      <c r="H659">
        <v>0</v>
      </c>
      <c r="I659" s="12">
        <f>_xlfn.XLOOKUP(Table2[[#This Row],[placename]],Table1[placename],Table1[Column1])</f>
        <v>0</v>
      </c>
      <c r="J659">
        <v>1</v>
      </c>
    </row>
    <row r="660" spans="1:10" x14ac:dyDescent="0.25">
      <c r="A660" t="s">
        <v>256</v>
      </c>
      <c r="B660">
        <f>Table2[[#This Row],[Point for Rent Burdened]]+Table2[[#This Row],[Point for Severe Housing]]+Table2[[#This Row],[Point for 25% of Renters w/ AMI &lt;=30%]]+Table2[[#This Row],[Point for LIHTC Ratio]]</f>
        <v>3</v>
      </c>
      <c r="C660" s="3">
        <v>0.50670000000000004</v>
      </c>
      <c r="D660">
        <v>1</v>
      </c>
      <c r="E660" s="9">
        <v>0.26669999999999999</v>
      </c>
      <c r="F660">
        <v>1</v>
      </c>
      <c r="G660" s="9">
        <v>0.33329999999999999</v>
      </c>
      <c r="H660">
        <v>1</v>
      </c>
      <c r="I660" s="12">
        <f>_xlfn.XLOOKUP(Table2[[#This Row],[placename]],Table1[placename],Table1[Column1])</f>
        <v>61.971830985915489</v>
      </c>
      <c r="J660">
        <v>0</v>
      </c>
    </row>
    <row r="661" spans="1:10" x14ac:dyDescent="0.25">
      <c r="A661" t="s">
        <v>620</v>
      </c>
      <c r="B661">
        <f>Table2[[#This Row],[Point for Rent Burdened]]+Table2[[#This Row],[Point for Severe Housing]]+Table2[[#This Row],[Point for 25% of Renters w/ AMI &lt;=30%]]+Table2[[#This Row],[Point for LIHTC Ratio]]</f>
        <v>1</v>
      </c>
      <c r="C661" s="3">
        <v>0.1714</v>
      </c>
      <c r="D661">
        <v>0</v>
      </c>
      <c r="E661" s="9">
        <v>0.1429</v>
      </c>
      <c r="F661">
        <v>0</v>
      </c>
      <c r="G661" s="9">
        <v>5.7099999999999998E-2</v>
      </c>
      <c r="H661">
        <v>0</v>
      </c>
      <c r="I661" s="12">
        <f>_xlfn.XLOOKUP(Table2[[#This Row],[placename]],Table1[placename],Table1[Column1])</f>
        <v>0</v>
      </c>
      <c r="J661">
        <v>1</v>
      </c>
    </row>
    <row r="662" spans="1:10" x14ac:dyDescent="0.25">
      <c r="A662" t="s">
        <v>549</v>
      </c>
      <c r="B662">
        <f>Table2[[#This Row],[Point for Rent Burdened]]+Table2[[#This Row],[Point for Severe Housing]]+Table2[[#This Row],[Point for 25% of Renters w/ AMI &lt;=30%]]+Table2[[#This Row],[Point for LIHTC Ratio]]</f>
        <v>0</v>
      </c>
      <c r="C662" s="3">
        <v>0.21179999999999999</v>
      </c>
      <c r="D662">
        <v>0</v>
      </c>
      <c r="E662" s="9">
        <v>0.23530000000000001</v>
      </c>
      <c r="F662">
        <v>0</v>
      </c>
      <c r="G662" s="9">
        <v>0.1176</v>
      </c>
      <c r="H662">
        <v>0</v>
      </c>
      <c r="I662" s="12">
        <f>_xlfn.XLOOKUP(Table2[[#This Row],[placename]],Table1[placename],Table1[Column1])</f>
        <v>106.66666666666667</v>
      </c>
      <c r="J662">
        <v>0</v>
      </c>
    </row>
    <row r="663" spans="1:10" x14ac:dyDescent="0.25">
      <c r="A663" t="s">
        <v>151</v>
      </c>
      <c r="B663">
        <f>Table2[[#This Row],[Point for Rent Burdened]]+Table2[[#This Row],[Point for Severe Housing]]+Table2[[#This Row],[Point for 25% of Renters w/ AMI &lt;=30%]]+Table2[[#This Row],[Point for LIHTC Ratio]]</f>
        <v>4</v>
      </c>
      <c r="C663" s="3">
        <v>0.61570000000000003</v>
      </c>
      <c r="D663">
        <v>1</v>
      </c>
      <c r="E663" s="9">
        <v>0.44990000000000002</v>
      </c>
      <c r="F663">
        <v>1</v>
      </c>
      <c r="G663" s="9">
        <v>0.47689999999999999</v>
      </c>
      <c r="H663">
        <v>1</v>
      </c>
      <c r="I663" s="12">
        <f>_xlfn.XLOOKUP(Table2[[#This Row],[placename]],Table1[placename],Table1[Column1])</f>
        <v>4.7984886649874054</v>
      </c>
      <c r="J663">
        <v>1</v>
      </c>
    </row>
    <row r="664" spans="1:10" x14ac:dyDescent="0.25">
      <c r="A664" t="s">
        <v>386</v>
      </c>
      <c r="B664">
        <f>Table2[[#This Row],[Point for Rent Burdened]]+Table2[[#This Row],[Point for Severe Housing]]+Table2[[#This Row],[Point for 25% of Renters w/ AMI &lt;=30%]]+Table2[[#This Row],[Point for LIHTC Ratio]]</f>
        <v>1</v>
      </c>
      <c r="C664" s="3">
        <v>0.32219999999999999</v>
      </c>
      <c r="D664">
        <v>0</v>
      </c>
      <c r="E664" s="9">
        <v>0.16669999999999999</v>
      </c>
      <c r="F664">
        <v>0</v>
      </c>
      <c r="G664" s="9">
        <v>0.22220000000000001</v>
      </c>
      <c r="H664">
        <v>0</v>
      </c>
      <c r="I664" s="12">
        <f>_xlfn.XLOOKUP(Table2[[#This Row],[placename]],Table1[placename],Table1[Column1])</f>
        <v>0</v>
      </c>
      <c r="J664">
        <v>1</v>
      </c>
    </row>
    <row r="665" spans="1:10" x14ac:dyDescent="0.25">
      <c r="A665" t="s">
        <v>790</v>
      </c>
      <c r="B665">
        <f>Table2[[#This Row],[Point for Rent Burdened]]+Table2[[#This Row],[Point for Severe Housing]]+Table2[[#This Row],[Point for 25% of Renters w/ AMI &lt;=30%]]+Table2[[#This Row],[Point for LIHTC Ratio]]</f>
        <v>1</v>
      </c>
      <c r="C665" s="3" t="s">
        <v>827</v>
      </c>
      <c r="D665">
        <v>0</v>
      </c>
      <c r="E665" s="9" t="s">
        <v>827</v>
      </c>
      <c r="F665">
        <v>0</v>
      </c>
      <c r="G665" s="9" t="s">
        <v>827</v>
      </c>
      <c r="H665">
        <v>0</v>
      </c>
      <c r="I665" s="12">
        <v>0</v>
      </c>
      <c r="J665">
        <v>1</v>
      </c>
    </row>
    <row r="666" spans="1:10" x14ac:dyDescent="0.25">
      <c r="A666" t="s">
        <v>591</v>
      </c>
      <c r="B666">
        <f>Table2[[#This Row],[Point for Rent Burdened]]+Table2[[#This Row],[Point for Severe Housing]]+Table2[[#This Row],[Point for 25% of Renters w/ AMI &lt;=30%]]+Table2[[#This Row],[Point for LIHTC Ratio]]</f>
        <v>2</v>
      </c>
      <c r="C666" s="3">
        <v>0.43330000000000002</v>
      </c>
      <c r="D666">
        <v>1</v>
      </c>
      <c r="E666" s="9">
        <v>8.3299999999999999E-2</v>
      </c>
      <c r="F666">
        <v>0</v>
      </c>
      <c r="G666" s="9">
        <v>8.3299999999999999E-2</v>
      </c>
      <c r="H666">
        <v>0</v>
      </c>
      <c r="I666" s="12">
        <f>_xlfn.XLOOKUP(Table2[[#This Row],[placename]],Table1[placename],Table1[Column1])</f>
        <v>0</v>
      </c>
      <c r="J666">
        <v>1</v>
      </c>
    </row>
    <row r="667" spans="1:10" x14ac:dyDescent="0.25">
      <c r="A667" t="s">
        <v>529</v>
      </c>
      <c r="B667">
        <f>Table2[[#This Row],[Point for Rent Burdened]]+Table2[[#This Row],[Point for Severe Housing]]+Table2[[#This Row],[Point for 25% of Renters w/ AMI &lt;=30%]]+Table2[[#This Row],[Point for LIHTC Ratio]]</f>
        <v>0</v>
      </c>
      <c r="C667" s="3">
        <v>0.34139999999999998</v>
      </c>
      <c r="D667">
        <v>0</v>
      </c>
      <c r="E667" s="9">
        <v>0.20849999999999999</v>
      </c>
      <c r="F667">
        <v>0</v>
      </c>
      <c r="G667" s="9">
        <v>0.13289999999999999</v>
      </c>
      <c r="H667">
        <v>0</v>
      </c>
      <c r="I667" s="12">
        <f>_xlfn.XLOOKUP(Table2[[#This Row],[placename]],Table1[placename],Table1[Column1])</f>
        <v>15.920245398773005</v>
      </c>
      <c r="J667">
        <v>0</v>
      </c>
    </row>
    <row r="668" spans="1:10" x14ac:dyDescent="0.25">
      <c r="A668" t="s">
        <v>113</v>
      </c>
      <c r="B668">
        <f>Table2[[#This Row],[Point for Rent Burdened]]+Table2[[#This Row],[Point for Severe Housing]]+Table2[[#This Row],[Point for 25% of Renters w/ AMI &lt;=30%]]+Table2[[#This Row],[Point for LIHTC Ratio]]</f>
        <v>2</v>
      </c>
      <c r="C668" s="3">
        <v>0</v>
      </c>
      <c r="D668">
        <v>0</v>
      </c>
      <c r="E668" s="9">
        <v>0</v>
      </c>
      <c r="F668">
        <v>0</v>
      </c>
      <c r="G668" s="9">
        <v>1</v>
      </c>
      <c r="H668">
        <v>1</v>
      </c>
      <c r="I668" s="12">
        <f>_xlfn.XLOOKUP(Table2[[#This Row],[placename]],Table1[placename],Table1[Column1])</f>
        <v>0</v>
      </c>
      <c r="J668">
        <v>1</v>
      </c>
    </row>
    <row r="669" spans="1:10" x14ac:dyDescent="0.25">
      <c r="A669" t="s">
        <v>163</v>
      </c>
      <c r="B669">
        <f>Table2[[#This Row],[Point for Rent Burdened]]+Table2[[#This Row],[Point for Severe Housing]]+Table2[[#This Row],[Point for 25% of Renters w/ AMI &lt;=30%]]+Table2[[#This Row],[Point for LIHTC Ratio]]</f>
        <v>3</v>
      </c>
      <c r="C669" s="3">
        <v>0.3911</v>
      </c>
      <c r="D669">
        <v>0</v>
      </c>
      <c r="E669" s="9">
        <v>0.28889999999999999</v>
      </c>
      <c r="F669">
        <v>1</v>
      </c>
      <c r="G669" s="9">
        <v>0.44440000000000002</v>
      </c>
      <c r="H669">
        <v>1</v>
      </c>
      <c r="I669" s="12">
        <f>_xlfn.XLOOKUP(Table2[[#This Row],[placename]],Table1[placename],Table1[Column1])</f>
        <v>0</v>
      </c>
      <c r="J669">
        <v>1</v>
      </c>
    </row>
    <row r="670" spans="1:10" x14ac:dyDescent="0.25">
      <c r="A670" t="s">
        <v>347</v>
      </c>
      <c r="B670">
        <f>Table2[[#This Row],[Point for Rent Burdened]]+Table2[[#This Row],[Point for Severe Housing]]+Table2[[#This Row],[Point for 25% of Renters w/ AMI &lt;=30%]]+Table2[[#This Row],[Point for LIHTC Ratio]]</f>
        <v>2</v>
      </c>
      <c r="C670" s="3">
        <v>0.3548</v>
      </c>
      <c r="D670">
        <v>0</v>
      </c>
      <c r="E670" s="9">
        <v>0.129</v>
      </c>
      <c r="F670">
        <v>0</v>
      </c>
      <c r="G670" s="9">
        <v>0.2581</v>
      </c>
      <c r="H670">
        <v>1</v>
      </c>
      <c r="I670" s="12">
        <f>_xlfn.XLOOKUP(Table2[[#This Row],[placename]],Table1[placename],Table1[Column1])</f>
        <v>0</v>
      </c>
      <c r="J670">
        <v>1</v>
      </c>
    </row>
    <row r="671" spans="1:10" x14ac:dyDescent="0.25">
      <c r="A671" t="s">
        <v>176</v>
      </c>
      <c r="B671">
        <f>Table2[[#This Row],[Point for Rent Burdened]]+Table2[[#This Row],[Point for Severe Housing]]+Table2[[#This Row],[Point for 25% of Renters w/ AMI &lt;=30%]]+Table2[[#This Row],[Point for LIHTC Ratio]]</f>
        <v>4</v>
      </c>
      <c r="C671" s="3">
        <v>0.58950000000000002</v>
      </c>
      <c r="D671">
        <v>1</v>
      </c>
      <c r="E671" s="9">
        <v>0.52629999999999999</v>
      </c>
      <c r="F671">
        <v>1</v>
      </c>
      <c r="G671" s="9">
        <v>0.42109999999999997</v>
      </c>
      <c r="H671">
        <v>1</v>
      </c>
      <c r="I671" s="12">
        <f>_xlfn.XLOOKUP(Table2[[#This Row],[placename]],Table1[placename],Table1[Column1])</f>
        <v>0</v>
      </c>
      <c r="J671">
        <v>1</v>
      </c>
    </row>
    <row r="672" spans="1:10" x14ac:dyDescent="0.25">
      <c r="A672" t="s">
        <v>147</v>
      </c>
      <c r="B672">
        <f>Table2[[#This Row],[Point for Rent Burdened]]+Table2[[#This Row],[Point for Severe Housing]]+Table2[[#This Row],[Point for 25% of Renters w/ AMI &lt;=30%]]+Table2[[#This Row],[Point for LIHTC Ratio]]</f>
        <v>2</v>
      </c>
      <c r="C672" s="3">
        <v>0.2</v>
      </c>
      <c r="D672">
        <v>0</v>
      </c>
      <c r="E672" s="9">
        <v>0.1</v>
      </c>
      <c r="F672">
        <v>0</v>
      </c>
      <c r="G672" s="9">
        <v>0.5</v>
      </c>
      <c r="H672">
        <v>1</v>
      </c>
      <c r="I672" s="12">
        <f>_xlfn.XLOOKUP(Table2[[#This Row],[placename]],Table1[placename],Table1[Column1])</f>
        <v>0</v>
      </c>
      <c r="J672">
        <v>1</v>
      </c>
    </row>
    <row r="673" spans="1:10" x14ac:dyDescent="0.25">
      <c r="A673" t="s">
        <v>671</v>
      </c>
      <c r="B673">
        <f>Table2[[#This Row],[Point for Rent Burdened]]+Table2[[#This Row],[Point for Severe Housing]]+Table2[[#This Row],[Point for 25% of Renters w/ AMI &lt;=30%]]+Table2[[#This Row],[Point for LIHTC Ratio]]</f>
        <v>2</v>
      </c>
      <c r="C673" s="3">
        <v>0.57140000000000002</v>
      </c>
      <c r="D673">
        <v>1</v>
      </c>
      <c r="E673" s="9">
        <v>0</v>
      </c>
      <c r="F673">
        <v>0</v>
      </c>
      <c r="G673" s="9">
        <v>0</v>
      </c>
      <c r="H673">
        <v>0</v>
      </c>
      <c r="I673" s="12">
        <f>_xlfn.XLOOKUP(Table2[[#This Row],[placename]],Table1[placename],Table1[Column1])</f>
        <v>0</v>
      </c>
      <c r="J673">
        <v>1</v>
      </c>
    </row>
    <row r="674" spans="1:10" x14ac:dyDescent="0.25">
      <c r="A674" t="s">
        <v>682</v>
      </c>
      <c r="B674">
        <f>Table2[[#This Row],[Point for Rent Burdened]]+Table2[[#This Row],[Point for Severe Housing]]+Table2[[#This Row],[Point for 25% of Renters w/ AMI &lt;=30%]]+Table2[[#This Row],[Point for LIHTC Ratio]]</f>
        <v>1</v>
      </c>
      <c r="C674" s="3">
        <v>0.31430000000000002</v>
      </c>
      <c r="D674">
        <v>0</v>
      </c>
      <c r="E674" s="9">
        <v>0</v>
      </c>
      <c r="F674">
        <v>0</v>
      </c>
      <c r="G674" s="9">
        <v>0</v>
      </c>
      <c r="H674">
        <v>0</v>
      </c>
      <c r="I674" s="12">
        <f>_xlfn.XLOOKUP(Table2[[#This Row],[placename]],Table1[placename],Table1[Column1])</f>
        <v>0</v>
      </c>
      <c r="J674">
        <v>1</v>
      </c>
    </row>
    <row r="675" spans="1:10" x14ac:dyDescent="0.25">
      <c r="A675" t="s">
        <v>617</v>
      </c>
      <c r="B675">
        <f>Table2[[#This Row],[Point for Rent Burdened]]+Table2[[#This Row],[Point for Severe Housing]]+Table2[[#This Row],[Point for 25% of Renters w/ AMI &lt;=30%]]+Table2[[#This Row],[Point for LIHTC Ratio]]</f>
        <v>0</v>
      </c>
      <c r="C675" s="3">
        <v>0.20349999999999999</v>
      </c>
      <c r="D675">
        <v>0</v>
      </c>
      <c r="E675" s="9">
        <v>0.11700000000000001</v>
      </c>
      <c r="F675">
        <v>0</v>
      </c>
      <c r="G675" s="9">
        <v>5.8500000000000003E-2</v>
      </c>
      <c r="H675">
        <v>0</v>
      </c>
      <c r="I675" s="12">
        <f>_xlfn.XLOOKUP(Table2[[#This Row],[placename]],Table1[placename],Table1[Column1])</f>
        <v>131.57894736842107</v>
      </c>
      <c r="J675">
        <v>0</v>
      </c>
    </row>
    <row r="676" spans="1:10" x14ac:dyDescent="0.25">
      <c r="A676" t="s">
        <v>110</v>
      </c>
      <c r="B676">
        <f>Table2[[#This Row],[Point for Rent Burdened]]+Table2[[#This Row],[Point for Severe Housing]]+Table2[[#This Row],[Point for 25% of Renters w/ AMI &lt;=30%]]+Table2[[#This Row],[Point for LIHTC Ratio]]</f>
        <v>4</v>
      </c>
      <c r="C676" s="3">
        <v>1</v>
      </c>
      <c r="D676">
        <v>1</v>
      </c>
      <c r="E676" s="9">
        <v>1</v>
      </c>
      <c r="F676">
        <v>1</v>
      </c>
      <c r="G676" s="9">
        <v>1</v>
      </c>
      <c r="H676">
        <v>1</v>
      </c>
      <c r="I676" s="12">
        <f>_xlfn.XLOOKUP(Table2[[#This Row],[placename]],Table1[placename],Table1[Column1])</f>
        <v>0</v>
      </c>
      <c r="J676">
        <v>1</v>
      </c>
    </row>
    <row r="677" spans="1:10" x14ac:dyDescent="0.25">
      <c r="A677" t="s">
        <v>345</v>
      </c>
      <c r="B677">
        <f>Table2[[#This Row],[Point for Rent Burdened]]+Table2[[#This Row],[Point for Severe Housing]]+Table2[[#This Row],[Point for 25% of Renters w/ AMI &lt;=30%]]+Table2[[#This Row],[Point for LIHTC Ratio]]</f>
        <v>3</v>
      </c>
      <c r="C677" s="3">
        <v>0.38779999999999998</v>
      </c>
      <c r="D677">
        <v>0</v>
      </c>
      <c r="E677" s="9">
        <v>0.28570000000000001</v>
      </c>
      <c r="F677">
        <v>1</v>
      </c>
      <c r="G677" s="9">
        <v>0.25850000000000001</v>
      </c>
      <c r="H677">
        <v>1</v>
      </c>
      <c r="I677" s="12">
        <f>_xlfn.XLOOKUP(Table2[[#This Row],[placename]],Table1[placename],Table1[Column1])</f>
        <v>0</v>
      </c>
      <c r="J677">
        <v>1</v>
      </c>
    </row>
    <row r="678" spans="1:10" x14ac:dyDescent="0.25">
      <c r="A678" t="s">
        <v>526</v>
      </c>
      <c r="B678">
        <f>Table2[[#This Row],[Point for Rent Burdened]]+Table2[[#This Row],[Point for Severe Housing]]+Table2[[#This Row],[Point for 25% of Renters w/ AMI &lt;=30%]]+Table2[[#This Row],[Point for LIHTC Ratio]]</f>
        <v>1</v>
      </c>
      <c r="C678" s="3">
        <v>0.26669999999999999</v>
      </c>
      <c r="D678">
        <v>0</v>
      </c>
      <c r="E678" s="9">
        <v>0.1333</v>
      </c>
      <c r="F678">
        <v>0</v>
      </c>
      <c r="G678" s="9">
        <v>0.1333</v>
      </c>
      <c r="H678">
        <v>0</v>
      </c>
      <c r="I678" s="12">
        <f>_xlfn.XLOOKUP(Table2[[#This Row],[placename]],Table1[placename],Table1[Column1])</f>
        <v>0</v>
      </c>
      <c r="J678">
        <v>1</v>
      </c>
    </row>
    <row r="679" spans="1:10" x14ac:dyDescent="0.25">
      <c r="A679" t="s">
        <v>791</v>
      </c>
      <c r="B679">
        <f>Table2[[#This Row],[Point for Rent Burdened]]+Table2[[#This Row],[Point for Severe Housing]]+Table2[[#This Row],[Point for 25% of Renters w/ AMI &lt;=30%]]+Table2[[#This Row],[Point for LIHTC Ratio]]</f>
        <v>1</v>
      </c>
      <c r="C679" s="3" t="s">
        <v>827</v>
      </c>
      <c r="D679">
        <v>0</v>
      </c>
      <c r="E679" s="9" t="s">
        <v>827</v>
      </c>
      <c r="F679">
        <v>0</v>
      </c>
      <c r="G679" s="9" t="s">
        <v>827</v>
      </c>
      <c r="H679">
        <v>0</v>
      </c>
      <c r="I679" s="12">
        <v>0</v>
      </c>
      <c r="J679">
        <v>1</v>
      </c>
    </row>
    <row r="680" spans="1:10" x14ac:dyDescent="0.25">
      <c r="A680" t="s">
        <v>325</v>
      </c>
      <c r="B680">
        <f>Table2[[#This Row],[Point for Rent Burdened]]+Table2[[#This Row],[Point for Severe Housing]]+Table2[[#This Row],[Point for 25% of Renters w/ AMI &lt;=30%]]+Table2[[#This Row],[Point for LIHTC Ratio]]</f>
        <v>4</v>
      </c>
      <c r="C680" s="3">
        <v>0.5333</v>
      </c>
      <c r="D680">
        <v>1</v>
      </c>
      <c r="E680" s="9">
        <v>0.66669999999999996</v>
      </c>
      <c r="F680">
        <v>1</v>
      </c>
      <c r="G680" s="9">
        <v>0.26669999999999999</v>
      </c>
      <c r="H680">
        <v>1</v>
      </c>
      <c r="I680" s="12">
        <f>_xlfn.XLOOKUP(Table2[[#This Row],[placename]],Table1[placename],Table1[Column1])</f>
        <v>0</v>
      </c>
      <c r="J680">
        <v>1</v>
      </c>
    </row>
    <row r="681" spans="1:10" x14ac:dyDescent="0.25">
      <c r="A681" t="s">
        <v>311</v>
      </c>
      <c r="B681">
        <f>Table2[[#This Row],[Point for Rent Burdened]]+Table2[[#This Row],[Point for Severe Housing]]+Table2[[#This Row],[Point for 25% of Renters w/ AMI &lt;=30%]]+Table2[[#This Row],[Point for LIHTC Ratio]]</f>
        <v>2</v>
      </c>
      <c r="C681" s="3">
        <v>0.43259999999999998</v>
      </c>
      <c r="D681">
        <v>1</v>
      </c>
      <c r="E681" s="9">
        <v>0.1163</v>
      </c>
      <c r="F681">
        <v>0</v>
      </c>
      <c r="G681" s="9">
        <v>0.27910000000000001</v>
      </c>
      <c r="H681">
        <v>1</v>
      </c>
      <c r="I681" s="12">
        <f>_xlfn.XLOOKUP(Table2[[#This Row],[placename]],Table1[placename],Table1[Column1])</f>
        <v>43.75</v>
      </c>
      <c r="J681">
        <v>0</v>
      </c>
    </row>
    <row r="682" spans="1:10" x14ac:dyDescent="0.25">
      <c r="A682" t="s">
        <v>244</v>
      </c>
      <c r="B682">
        <f>Table2[[#This Row],[Point for Rent Burdened]]+Table2[[#This Row],[Point for Severe Housing]]+Table2[[#This Row],[Point for 25% of Renters w/ AMI &lt;=30%]]+Table2[[#This Row],[Point for LIHTC Ratio]]</f>
        <v>2</v>
      </c>
      <c r="C682" s="3">
        <v>0.5</v>
      </c>
      <c r="D682">
        <v>1</v>
      </c>
      <c r="E682" s="9">
        <v>0.17019999999999999</v>
      </c>
      <c r="F682">
        <v>0</v>
      </c>
      <c r="G682" s="9">
        <v>0.34039999999999998</v>
      </c>
      <c r="H682">
        <v>1</v>
      </c>
      <c r="I682" s="12">
        <f>_xlfn.XLOOKUP(Table2[[#This Row],[placename]],Table1[placename],Table1[Column1])</f>
        <v>17.846153846153847</v>
      </c>
      <c r="J682">
        <v>0</v>
      </c>
    </row>
    <row r="683" spans="1:10" x14ac:dyDescent="0.25">
      <c r="A683" t="s">
        <v>319</v>
      </c>
      <c r="B683">
        <f>Table2[[#This Row],[Point for Rent Burdened]]+Table2[[#This Row],[Point for Severe Housing]]+Table2[[#This Row],[Point for 25% of Renters w/ AMI &lt;=30%]]+Table2[[#This Row],[Point for LIHTC Ratio]]</f>
        <v>2</v>
      </c>
      <c r="C683" s="3">
        <v>0.34029999999999999</v>
      </c>
      <c r="D683">
        <v>0</v>
      </c>
      <c r="E683" s="9">
        <v>0.25</v>
      </c>
      <c r="F683">
        <v>1</v>
      </c>
      <c r="G683" s="9">
        <v>0.27079999999999999</v>
      </c>
      <c r="H683">
        <v>1</v>
      </c>
      <c r="I683" s="12">
        <f>_xlfn.XLOOKUP(Table2[[#This Row],[placename]],Table1[placename],Table1[Column1])</f>
        <v>29.126213592233007</v>
      </c>
      <c r="J683">
        <v>0</v>
      </c>
    </row>
    <row r="684" spans="1:10" x14ac:dyDescent="0.25">
      <c r="A684" t="s">
        <v>613</v>
      </c>
      <c r="B684">
        <f>Table2[[#This Row],[Point for Rent Burdened]]+Table2[[#This Row],[Point for Severe Housing]]+Table2[[#This Row],[Point for 25% of Renters w/ AMI &lt;=30%]]+Table2[[#This Row],[Point for LIHTC Ratio]]</f>
        <v>2</v>
      </c>
      <c r="C684" s="3">
        <v>0.58460000000000001</v>
      </c>
      <c r="D684">
        <v>1</v>
      </c>
      <c r="E684" s="9">
        <v>6.1499999999999999E-2</v>
      </c>
      <c r="F684">
        <v>0</v>
      </c>
      <c r="G684" s="9">
        <v>6.1499999999999999E-2</v>
      </c>
      <c r="H684">
        <v>0</v>
      </c>
      <c r="I684" s="12">
        <f>_xlfn.XLOOKUP(Table2[[#This Row],[placename]],Table1[placename],Table1[Column1])</f>
        <v>0</v>
      </c>
      <c r="J684">
        <v>1</v>
      </c>
    </row>
    <row r="685" spans="1:10" x14ac:dyDescent="0.25">
      <c r="A685" t="s">
        <v>363</v>
      </c>
      <c r="B685">
        <f>Table2[[#This Row],[Point for Rent Burdened]]+Table2[[#This Row],[Point for Severe Housing]]+Table2[[#This Row],[Point for 25% of Renters w/ AMI &lt;=30%]]+Table2[[#This Row],[Point for LIHTC Ratio]]</f>
        <v>1</v>
      </c>
      <c r="C685" s="3">
        <v>0.1905</v>
      </c>
      <c r="D685">
        <v>0</v>
      </c>
      <c r="E685" s="9">
        <v>0.1905</v>
      </c>
      <c r="F685">
        <v>0</v>
      </c>
      <c r="G685" s="9">
        <v>0.23810000000000001</v>
      </c>
      <c r="H685">
        <v>0</v>
      </c>
      <c r="I685" s="12">
        <f>_xlfn.XLOOKUP(Table2[[#This Row],[placename]],Table1[placename],Table1[Column1])</f>
        <v>0</v>
      </c>
      <c r="J685">
        <v>1</v>
      </c>
    </row>
    <row r="686" spans="1:10" x14ac:dyDescent="0.25">
      <c r="A686" t="s">
        <v>527</v>
      </c>
      <c r="B686">
        <f>Table2[[#This Row],[Point for Rent Burdened]]+Table2[[#This Row],[Point for Severe Housing]]+Table2[[#This Row],[Point for 25% of Renters w/ AMI &lt;=30%]]+Table2[[#This Row],[Point for LIHTC Ratio]]</f>
        <v>1</v>
      </c>
      <c r="C686" s="3">
        <v>0.26669999999999999</v>
      </c>
      <c r="D686">
        <v>0</v>
      </c>
      <c r="E686" s="9">
        <v>0.1333</v>
      </c>
      <c r="F686">
        <v>0</v>
      </c>
      <c r="G686" s="9">
        <v>0.1333</v>
      </c>
      <c r="H686">
        <v>0</v>
      </c>
      <c r="I686" s="12">
        <f>_xlfn.XLOOKUP(Table2[[#This Row],[placename]],Table1[placename],Table1[Column1])</f>
        <v>0</v>
      </c>
      <c r="J686">
        <v>1</v>
      </c>
    </row>
    <row r="687" spans="1:10" x14ac:dyDescent="0.25">
      <c r="A687" t="s">
        <v>545</v>
      </c>
      <c r="B687">
        <f>Table2[[#This Row],[Point for Rent Burdened]]+Table2[[#This Row],[Point for Severe Housing]]+Table2[[#This Row],[Point for 25% of Renters w/ AMI &lt;=30%]]+Table2[[#This Row],[Point for LIHTC Ratio]]</f>
        <v>1</v>
      </c>
      <c r="C687" s="3">
        <v>0.373</v>
      </c>
      <c r="D687">
        <v>0</v>
      </c>
      <c r="E687" s="9">
        <v>0.23019999999999999</v>
      </c>
      <c r="F687">
        <v>0</v>
      </c>
      <c r="G687" s="9">
        <v>0.11899999999999999</v>
      </c>
      <c r="H687">
        <v>0</v>
      </c>
      <c r="I687" s="12">
        <f>_xlfn.XLOOKUP(Table2[[#This Row],[placename]],Table1[placename],Table1[Column1])</f>
        <v>0</v>
      </c>
      <c r="J687">
        <v>1</v>
      </c>
    </row>
    <row r="688" spans="1:10" x14ac:dyDescent="0.25">
      <c r="A688" t="s">
        <v>532</v>
      </c>
      <c r="B688">
        <f>Table2[[#This Row],[Point for Rent Burdened]]+Table2[[#This Row],[Point for Severe Housing]]+Table2[[#This Row],[Point for 25% of Renters w/ AMI &lt;=30%]]+Table2[[#This Row],[Point for LIHTC Ratio]]</f>
        <v>0</v>
      </c>
      <c r="C688" s="3">
        <v>0.24349999999999999</v>
      </c>
      <c r="D688">
        <v>0</v>
      </c>
      <c r="E688" s="9">
        <v>8.6999999999999994E-2</v>
      </c>
      <c r="F688">
        <v>0</v>
      </c>
      <c r="G688" s="9">
        <v>0.13039999999999999</v>
      </c>
      <c r="H688">
        <v>0</v>
      </c>
      <c r="I688" s="12">
        <f>_xlfn.XLOOKUP(Table2[[#This Row],[placename]],Table1[placename],Table1[Column1])</f>
        <v>20</v>
      </c>
      <c r="J688">
        <v>0</v>
      </c>
    </row>
    <row r="689" spans="1:10" x14ac:dyDescent="0.25">
      <c r="A689" t="s">
        <v>504</v>
      </c>
      <c r="B689">
        <f>Table2[[#This Row],[Point for Rent Burdened]]+Table2[[#This Row],[Point for Severe Housing]]+Table2[[#This Row],[Point for 25% of Renters w/ AMI &lt;=30%]]+Table2[[#This Row],[Point for LIHTC Ratio]]</f>
        <v>1</v>
      </c>
      <c r="C689" s="3">
        <v>0.31430000000000002</v>
      </c>
      <c r="D689">
        <v>0</v>
      </c>
      <c r="E689" s="9">
        <v>0.23810000000000001</v>
      </c>
      <c r="F689">
        <v>0</v>
      </c>
      <c r="G689" s="9">
        <v>0.1429</v>
      </c>
      <c r="H689">
        <v>0</v>
      </c>
      <c r="I689" s="12">
        <f>_xlfn.XLOOKUP(Table2[[#This Row],[placename]],Table1[placename],Table1[Column1])</f>
        <v>0</v>
      </c>
      <c r="J689">
        <v>1</v>
      </c>
    </row>
    <row r="690" spans="1:10" x14ac:dyDescent="0.25">
      <c r="A690" t="s">
        <v>435</v>
      </c>
      <c r="B690">
        <f>Table2[[#This Row],[Point for Rent Burdened]]+Table2[[#This Row],[Point for Severe Housing]]+Table2[[#This Row],[Point for 25% of Renters w/ AMI &lt;=30%]]+Table2[[#This Row],[Point for LIHTC Ratio]]</f>
        <v>1</v>
      </c>
      <c r="C690" s="3">
        <v>0.15479999999999999</v>
      </c>
      <c r="D690">
        <v>0</v>
      </c>
      <c r="E690" s="9">
        <v>0.129</v>
      </c>
      <c r="F690">
        <v>0</v>
      </c>
      <c r="G690" s="9">
        <v>0.19350000000000001</v>
      </c>
      <c r="H690">
        <v>0</v>
      </c>
      <c r="I690" s="12">
        <f>_xlfn.XLOOKUP(Table2[[#This Row],[placename]],Table1[placename],Table1[Column1])</f>
        <v>0</v>
      </c>
      <c r="J690">
        <v>1</v>
      </c>
    </row>
    <row r="691" spans="1:10" x14ac:dyDescent="0.25">
      <c r="A691" t="s">
        <v>476</v>
      </c>
      <c r="B691">
        <f>Table2[[#This Row],[Point for Rent Burdened]]+Table2[[#This Row],[Point for Severe Housing]]+Table2[[#This Row],[Point for 25% of Renters w/ AMI &lt;=30%]]+Table2[[#This Row],[Point for LIHTC Ratio]]</f>
        <v>0</v>
      </c>
      <c r="C691" s="3">
        <v>0.1333</v>
      </c>
      <c r="D691">
        <v>0</v>
      </c>
      <c r="E691" s="9">
        <v>6.6699999999999995E-2</v>
      </c>
      <c r="F691">
        <v>0</v>
      </c>
      <c r="G691" s="9">
        <v>0.16669999999999999</v>
      </c>
      <c r="H691">
        <v>0</v>
      </c>
      <c r="I691" s="12">
        <f>_xlfn.XLOOKUP(Table2[[#This Row],[placename]],Table1[placename],Table1[Column1])</f>
        <v>126.92307692307692</v>
      </c>
      <c r="J691">
        <v>0</v>
      </c>
    </row>
    <row r="692" spans="1:10" x14ac:dyDescent="0.25">
      <c r="A692" t="s">
        <v>733</v>
      </c>
      <c r="B692">
        <f>Table2[[#This Row],[Point for Rent Burdened]]+Table2[[#This Row],[Point for Severe Housing]]+Table2[[#This Row],[Point for 25% of Renters w/ AMI &lt;=30%]]+Table2[[#This Row],[Point for LIHTC Ratio]]</f>
        <v>1</v>
      </c>
      <c r="C692" s="3">
        <v>0</v>
      </c>
      <c r="D692">
        <v>0</v>
      </c>
      <c r="E692" s="9">
        <v>0</v>
      </c>
      <c r="F692">
        <v>0</v>
      </c>
      <c r="G692" s="9">
        <v>0</v>
      </c>
      <c r="H692">
        <v>0</v>
      </c>
      <c r="I692" s="12">
        <f>_xlfn.XLOOKUP(Table2[[#This Row],[placename]],Table1[placename],Table1[Column1])</f>
        <v>0</v>
      </c>
      <c r="J692">
        <v>1</v>
      </c>
    </row>
    <row r="693" spans="1:10" x14ac:dyDescent="0.25">
      <c r="A693" t="s">
        <v>250</v>
      </c>
      <c r="B693">
        <f>Table2[[#This Row],[Point for Rent Burdened]]+Table2[[#This Row],[Point for Severe Housing]]+Table2[[#This Row],[Point for 25% of Renters w/ AMI &lt;=30%]]+Table2[[#This Row],[Point for LIHTC Ratio]]</f>
        <v>3</v>
      </c>
      <c r="C693" s="3">
        <v>0.41110000000000002</v>
      </c>
      <c r="D693">
        <v>1</v>
      </c>
      <c r="E693" s="9">
        <v>0.41670000000000001</v>
      </c>
      <c r="F693">
        <v>1</v>
      </c>
      <c r="G693" s="9">
        <v>0.33329999999999999</v>
      </c>
      <c r="H693">
        <v>1</v>
      </c>
      <c r="I693" s="12">
        <f>_xlfn.XLOOKUP(Table2[[#This Row],[placename]],Table1[placename],Table1[Column1])</f>
        <v>20.833333333333336</v>
      </c>
      <c r="J693">
        <v>0</v>
      </c>
    </row>
    <row r="694" spans="1:10" x14ac:dyDescent="0.25">
      <c r="A694" t="s">
        <v>734</v>
      </c>
      <c r="B694">
        <f>Table2[[#This Row],[Point for Rent Burdened]]+Table2[[#This Row],[Point for Severe Housing]]+Table2[[#This Row],[Point for 25% of Renters w/ AMI &lt;=30%]]+Table2[[#This Row],[Point for LIHTC Ratio]]</f>
        <v>1</v>
      </c>
      <c r="C694" s="3">
        <v>0</v>
      </c>
      <c r="D694">
        <v>0</v>
      </c>
      <c r="E694" s="9">
        <v>0</v>
      </c>
      <c r="F694">
        <v>0</v>
      </c>
      <c r="G694" s="9">
        <v>0</v>
      </c>
      <c r="H694">
        <v>0</v>
      </c>
      <c r="I694" s="12">
        <v>0</v>
      </c>
      <c r="J694">
        <v>1</v>
      </c>
    </row>
    <row r="695" spans="1:10" x14ac:dyDescent="0.25">
      <c r="A695" t="s">
        <v>195</v>
      </c>
      <c r="B695">
        <f>Table2[[#This Row],[Point for Rent Burdened]]+Table2[[#This Row],[Point for Severe Housing]]+Table2[[#This Row],[Point for 25% of Renters w/ AMI &lt;=30%]]+Table2[[#This Row],[Point for LIHTC Ratio]]</f>
        <v>2</v>
      </c>
      <c r="C695" s="3">
        <v>0.4</v>
      </c>
      <c r="D695">
        <v>0</v>
      </c>
      <c r="E695" s="9">
        <v>0</v>
      </c>
      <c r="F695">
        <v>0</v>
      </c>
      <c r="G695" s="9">
        <v>0.4</v>
      </c>
      <c r="H695">
        <v>1</v>
      </c>
      <c r="I695" s="12">
        <f>_xlfn.XLOOKUP(Table2[[#This Row],[placename]],Table1[placename],Table1[Column1])</f>
        <v>0</v>
      </c>
      <c r="J695">
        <v>1</v>
      </c>
    </row>
    <row r="696" spans="1:10" x14ac:dyDescent="0.25">
      <c r="A696" t="s">
        <v>402</v>
      </c>
      <c r="B696">
        <f>Table2[[#This Row],[Point for Rent Burdened]]+Table2[[#This Row],[Point for Severe Housing]]+Table2[[#This Row],[Point for 25% of Renters w/ AMI &lt;=30%]]+Table2[[#This Row],[Point for LIHTC Ratio]]</f>
        <v>1</v>
      </c>
      <c r="C696" s="3">
        <v>0.22539999999999999</v>
      </c>
      <c r="D696">
        <v>0</v>
      </c>
      <c r="E696" s="9">
        <v>0.2676</v>
      </c>
      <c r="F696">
        <v>1</v>
      </c>
      <c r="G696" s="9">
        <v>0.21129999999999999</v>
      </c>
      <c r="H696">
        <v>0</v>
      </c>
      <c r="I696" s="12">
        <f>_xlfn.XLOOKUP(Table2[[#This Row],[placename]],Table1[placename],Table1[Column1])</f>
        <v>14.399999999999999</v>
      </c>
      <c r="J696">
        <v>0</v>
      </c>
    </row>
    <row r="697" spans="1:10" x14ac:dyDescent="0.25">
      <c r="A697" t="s">
        <v>519</v>
      </c>
      <c r="B697">
        <f>Table2[[#This Row],[Point for Rent Burdened]]+Table2[[#This Row],[Point for Severe Housing]]+Table2[[#This Row],[Point for 25% of Renters w/ AMI &lt;=30%]]+Table2[[#This Row],[Point for LIHTC Ratio]]</f>
        <v>2</v>
      </c>
      <c r="C697" s="3">
        <v>0.4667</v>
      </c>
      <c r="D697">
        <v>1</v>
      </c>
      <c r="E697" s="9">
        <v>0.1333</v>
      </c>
      <c r="F697">
        <v>0</v>
      </c>
      <c r="G697" s="9">
        <v>0.1333</v>
      </c>
      <c r="H697">
        <v>0</v>
      </c>
      <c r="I697" s="12">
        <f>_xlfn.XLOOKUP(Table2[[#This Row],[placename]],Table1[placename],Table1[Column1])</f>
        <v>0</v>
      </c>
      <c r="J697">
        <v>1</v>
      </c>
    </row>
    <row r="698" spans="1:10" x14ac:dyDescent="0.25">
      <c r="A698" t="s">
        <v>488</v>
      </c>
      <c r="B698">
        <f>Table2[[#This Row],[Point for Rent Burdened]]+Table2[[#This Row],[Point for Severe Housing]]+Table2[[#This Row],[Point for 25% of Renters w/ AMI &lt;=30%]]+Table2[[#This Row],[Point for LIHTC Ratio]]</f>
        <v>1</v>
      </c>
      <c r="C698" s="3">
        <v>0.38529999999999998</v>
      </c>
      <c r="D698">
        <v>0</v>
      </c>
      <c r="E698" s="9">
        <v>0.22059999999999999</v>
      </c>
      <c r="F698">
        <v>0</v>
      </c>
      <c r="G698" s="9">
        <v>0.15590000000000001</v>
      </c>
      <c r="H698">
        <v>0</v>
      </c>
      <c r="I698" s="12">
        <f>_xlfn.XLOOKUP(Table2[[#This Row],[placename]],Table1[placename],Table1[Column1])</f>
        <v>0</v>
      </c>
      <c r="J698">
        <v>1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12398-DA64-420E-8478-73AA7BED1927}">
  <dimension ref="A1:A20"/>
  <sheetViews>
    <sheetView workbookViewId="0"/>
  </sheetViews>
  <sheetFormatPr defaultRowHeight="15" x14ac:dyDescent="0.25"/>
  <sheetData>
    <row r="1" spans="1:1" x14ac:dyDescent="0.25">
      <c r="A1" t="s">
        <v>825</v>
      </c>
    </row>
    <row r="2" spans="1:1" x14ac:dyDescent="0.25">
      <c r="A2" t="s">
        <v>30</v>
      </c>
    </row>
    <row r="3" spans="1:1" x14ac:dyDescent="0.25">
      <c r="A3" t="s">
        <v>4</v>
      </c>
    </row>
    <row r="4" spans="1:1" x14ac:dyDescent="0.25">
      <c r="A4" t="s">
        <v>69</v>
      </c>
    </row>
    <row r="5" spans="1:1" x14ac:dyDescent="0.25">
      <c r="A5" t="s">
        <v>21</v>
      </c>
    </row>
    <row r="6" spans="1:1" x14ac:dyDescent="0.25">
      <c r="A6" t="s">
        <v>63</v>
      </c>
    </row>
    <row r="7" spans="1:1" x14ac:dyDescent="0.25">
      <c r="A7" t="s">
        <v>29</v>
      </c>
    </row>
    <row r="8" spans="1:1" x14ac:dyDescent="0.25">
      <c r="A8" t="s">
        <v>5</v>
      </c>
    </row>
    <row r="9" spans="1:1" x14ac:dyDescent="0.25">
      <c r="A9" t="s">
        <v>34</v>
      </c>
    </row>
    <row r="10" spans="1:1" x14ac:dyDescent="0.25">
      <c r="A10" t="s">
        <v>83</v>
      </c>
    </row>
    <row r="11" spans="1:1" x14ac:dyDescent="0.25">
      <c r="A11" t="s">
        <v>7</v>
      </c>
    </row>
    <row r="12" spans="1:1" x14ac:dyDescent="0.25">
      <c r="A12" t="s">
        <v>36</v>
      </c>
    </row>
    <row r="13" spans="1:1" x14ac:dyDescent="0.25">
      <c r="A13" t="s">
        <v>86</v>
      </c>
    </row>
    <row r="14" spans="1:1" x14ac:dyDescent="0.25">
      <c r="A14" t="s">
        <v>17</v>
      </c>
    </row>
    <row r="15" spans="1:1" x14ac:dyDescent="0.25">
      <c r="A15" t="s">
        <v>35</v>
      </c>
    </row>
    <row r="16" spans="1:1" x14ac:dyDescent="0.25">
      <c r="A16" t="s">
        <v>81</v>
      </c>
    </row>
    <row r="17" spans="1:1" x14ac:dyDescent="0.25">
      <c r="A17" t="s">
        <v>85</v>
      </c>
    </row>
    <row r="18" spans="1:1" x14ac:dyDescent="0.25">
      <c r="A18" t="s">
        <v>13</v>
      </c>
    </row>
    <row r="19" spans="1:1" x14ac:dyDescent="0.25">
      <c r="A19" t="s">
        <v>28</v>
      </c>
    </row>
    <row r="20" spans="1:1" x14ac:dyDescent="0.25">
      <c r="A20" t="s">
        <v>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B73C0-B405-44FA-8895-ECFCECA42184}">
  <dimension ref="A1:F93"/>
  <sheetViews>
    <sheetView topLeftCell="A4" workbookViewId="0">
      <selection activeCell="H34" sqref="H34"/>
    </sheetView>
  </sheetViews>
  <sheetFormatPr defaultRowHeight="15" x14ac:dyDescent="0.25"/>
  <cols>
    <col min="1" max="1" width="19.42578125" bestFit="1" customWidth="1"/>
    <col min="2" max="2" width="13.85546875" bestFit="1" customWidth="1"/>
    <col min="3" max="3" width="28.7109375" bestFit="1" customWidth="1"/>
    <col min="4" max="4" width="23.140625" bestFit="1" customWidth="1"/>
    <col min="5" max="5" width="28.5703125" bestFit="1" customWidth="1"/>
    <col min="6" max="6" width="25.28515625" bestFit="1" customWidth="1"/>
  </cols>
  <sheetData>
    <row r="1" spans="1:6" x14ac:dyDescent="0.25">
      <c r="A1" t="s">
        <v>821</v>
      </c>
      <c r="B1" t="s">
        <v>824</v>
      </c>
      <c r="C1" t="s">
        <v>2</v>
      </c>
      <c r="D1" t="s">
        <v>822</v>
      </c>
      <c r="E1" t="s">
        <v>823</v>
      </c>
      <c r="F1" t="s">
        <v>826</v>
      </c>
    </row>
    <row r="2" spans="1:6" x14ac:dyDescent="0.25">
      <c r="A2" t="s">
        <v>26</v>
      </c>
      <c r="B2">
        <f>Table3[[#This Row],[Point for Population Growth]]+Table3[[#This Row],[Point for Decade Built]]+Table3[[#This Row],[Point for Vacant Percentage]]+Table3[[#This Row],[Point for Age-Restricted]]</f>
        <v>2</v>
      </c>
      <c r="C2">
        <v>0</v>
      </c>
      <c r="D2">
        <v>1</v>
      </c>
      <c r="E2">
        <v>1</v>
      </c>
      <c r="F2">
        <v>0</v>
      </c>
    </row>
    <row r="3" spans="1:6" x14ac:dyDescent="0.25">
      <c r="A3" t="s">
        <v>10</v>
      </c>
      <c r="B3">
        <f>Table3[[#This Row],[Point for Population Growth]]+Table3[[#This Row],[Point for Decade Built]]+Table3[[#This Row],[Point for Vacant Percentage]]+Table3[[#This Row],[Point for Age-Restricted]]</f>
        <v>2</v>
      </c>
      <c r="C3">
        <v>1</v>
      </c>
      <c r="D3">
        <v>0</v>
      </c>
      <c r="E3">
        <v>1</v>
      </c>
      <c r="F3">
        <v>0</v>
      </c>
    </row>
    <row r="4" spans="1:6" x14ac:dyDescent="0.25">
      <c r="A4" t="s">
        <v>12</v>
      </c>
      <c r="B4">
        <f>Table3[[#This Row],[Point for Population Growth]]+Table3[[#This Row],[Point for Decade Built]]+Table3[[#This Row],[Point for Vacant Percentage]]+Table3[[#This Row],[Point for Age-Restricted]]</f>
        <v>2</v>
      </c>
      <c r="C4">
        <v>1</v>
      </c>
      <c r="D4">
        <v>0</v>
      </c>
      <c r="E4">
        <v>1</v>
      </c>
      <c r="F4">
        <v>0</v>
      </c>
    </row>
    <row r="5" spans="1:6" x14ac:dyDescent="0.25">
      <c r="A5" t="s">
        <v>30</v>
      </c>
      <c r="B5">
        <f>Table3[[#This Row],[Point for Population Growth]]+Table3[[#This Row],[Point for Decade Built]]+Table3[[#This Row],[Point for Vacant Percentage]]+Table3[[#This Row],[Point for Age-Restricted]]</f>
        <v>3</v>
      </c>
      <c r="C5">
        <v>0</v>
      </c>
      <c r="D5">
        <v>1</v>
      </c>
      <c r="E5">
        <v>1</v>
      </c>
      <c r="F5">
        <v>1</v>
      </c>
    </row>
    <row r="6" spans="1:6" x14ac:dyDescent="0.25">
      <c r="A6" t="s">
        <v>93</v>
      </c>
      <c r="B6">
        <f>Table3[[#This Row],[Point for Population Growth]]+Table3[[#This Row],[Point for Decade Built]]+Table3[[#This Row],[Point for Vacant Percentage]]+Table3[[#This Row],[Point for Age-Restricted]]</f>
        <v>1</v>
      </c>
      <c r="C6">
        <v>0</v>
      </c>
      <c r="D6">
        <v>1</v>
      </c>
      <c r="E6">
        <v>0</v>
      </c>
      <c r="F6">
        <v>0</v>
      </c>
    </row>
    <row r="7" spans="1:6" x14ac:dyDescent="0.25">
      <c r="A7" t="s">
        <v>4</v>
      </c>
      <c r="B7">
        <f>Table3[[#This Row],[Point for Population Growth]]+Table3[[#This Row],[Point for Decade Built]]+Table3[[#This Row],[Point for Vacant Percentage]]+Table3[[#This Row],[Point for Age-Restricted]]</f>
        <v>3</v>
      </c>
      <c r="C7">
        <v>1</v>
      </c>
      <c r="D7">
        <v>0</v>
      </c>
      <c r="E7">
        <v>1</v>
      </c>
      <c r="F7">
        <v>1</v>
      </c>
    </row>
    <row r="8" spans="1:6" x14ac:dyDescent="0.25">
      <c r="A8" t="s">
        <v>42</v>
      </c>
      <c r="B8">
        <f>Table3[[#This Row],[Point for Population Growth]]+Table3[[#This Row],[Point for Decade Built]]+Table3[[#This Row],[Point for Vacant Percentage]]+Table3[[#This Row],[Point for Age-Restricted]]</f>
        <v>1</v>
      </c>
      <c r="C8">
        <v>0</v>
      </c>
      <c r="D8">
        <v>0</v>
      </c>
      <c r="E8">
        <v>1</v>
      </c>
      <c r="F8">
        <v>0</v>
      </c>
    </row>
    <row r="9" spans="1:6" x14ac:dyDescent="0.25">
      <c r="A9" t="s">
        <v>24</v>
      </c>
      <c r="B9">
        <f>Table3[[#This Row],[Point for Population Growth]]+Table3[[#This Row],[Point for Decade Built]]+Table3[[#This Row],[Point for Vacant Percentage]]+Table3[[#This Row],[Point for Age-Restricted]]</f>
        <v>2</v>
      </c>
      <c r="C9">
        <v>0</v>
      </c>
      <c r="D9">
        <v>1</v>
      </c>
      <c r="E9">
        <v>1</v>
      </c>
      <c r="F9">
        <v>0</v>
      </c>
    </row>
    <row r="10" spans="1:6" x14ac:dyDescent="0.25">
      <c r="A10" t="s">
        <v>84</v>
      </c>
      <c r="B10">
        <f>Table3[[#This Row],[Point for Population Growth]]+Table3[[#This Row],[Point for Decade Built]]+Table3[[#This Row],[Point for Vacant Percentage]]+Table3[[#This Row],[Point for Age-Restricted]]</f>
        <v>2</v>
      </c>
      <c r="C10">
        <v>0</v>
      </c>
      <c r="D10">
        <v>1</v>
      </c>
      <c r="E10">
        <v>1</v>
      </c>
      <c r="F10">
        <v>0</v>
      </c>
    </row>
    <row r="11" spans="1:6" x14ac:dyDescent="0.25">
      <c r="A11" t="s">
        <v>8</v>
      </c>
      <c r="B11">
        <f>Table3[[#This Row],[Point for Population Growth]]+Table3[[#This Row],[Point for Decade Built]]+Table3[[#This Row],[Point for Vacant Percentage]]+Table3[[#This Row],[Point for Age-Restricted]]</f>
        <v>1</v>
      </c>
      <c r="C11">
        <v>1</v>
      </c>
      <c r="D11">
        <v>0</v>
      </c>
      <c r="E11">
        <v>0</v>
      </c>
      <c r="F11">
        <v>0</v>
      </c>
    </row>
    <row r="12" spans="1:6" x14ac:dyDescent="0.25">
      <c r="A12" t="s">
        <v>69</v>
      </c>
      <c r="B12">
        <f>Table3[[#This Row],[Point for Population Growth]]+Table3[[#This Row],[Point for Decade Built]]+Table3[[#This Row],[Point for Vacant Percentage]]+Table3[[#This Row],[Point for Age-Restricted]]</f>
        <v>3</v>
      </c>
      <c r="C12">
        <v>0</v>
      </c>
      <c r="D12">
        <v>1</v>
      </c>
      <c r="E12">
        <v>1</v>
      </c>
      <c r="F12">
        <v>1</v>
      </c>
    </row>
    <row r="13" spans="1:6" x14ac:dyDescent="0.25">
      <c r="A13" t="s">
        <v>87</v>
      </c>
      <c r="B13">
        <f>Table3[[#This Row],[Point for Population Growth]]+Table3[[#This Row],[Point for Decade Built]]+Table3[[#This Row],[Point for Vacant Percentage]]+Table3[[#This Row],[Point for Age-Restricted]]</f>
        <v>1</v>
      </c>
      <c r="C13">
        <v>0</v>
      </c>
      <c r="D13">
        <v>1</v>
      </c>
      <c r="E13">
        <v>0</v>
      </c>
      <c r="F13">
        <v>0</v>
      </c>
    </row>
    <row r="14" spans="1:6" x14ac:dyDescent="0.25">
      <c r="A14" t="s">
        <v>68</v>
      </c>
      <c r="B14">
        <f>Table3[[#This Row],[Point for Population Growth]]+Table3[[#This Row],[Point for Decade Built]]+Table3[[#This Row],[Point for Vacant Percentage]]+Table3[[#This Row],[Point for Age-Restricted]]</f>
        <v>1</v>
      </c>
      <c r="C14">
        <v>0</v>
      </c>
      <c r="D14">
        <v>0</v>
      </c>
      <c r="E14">
        <v>1</v>
      </c>
      <c r="F14">
        <v>0</v>
      </c>
    </row>
    <row r="15" spans="1:6" x14ac:dyDescent="0.25">
      <c r="A15" t="s">
        <v>21</v>
      </c>
      <c r="B15">
        <f>Table3[[#This Row],[Point for Population Growth]]+Table3[[#This Row],[Point for Decade Built]]+Table3[[#This Row],[Point for Vacant Percentage]]+Table3[[#This Row],[Point for Age-Restricted]]</f>
        <v>4</v>
      </c>
      <c r="C15">
        <v>1</v>
      </c>
      <c r="D15">
        <v>1</v>
      </c>
      <c r="E15">
        <v>1</v>
      </c>
      <c r="F15">
        <v>1</v>
      </c>
    </row>
    <row r="16" spans="1:6" x14ac:dyDescent="0.25">
      <c r="A16" t="s">
        <v>38</v>
      </c>
      <c r="B16">
        <f>Table3[[#This Row],[Point for Population Growth]]+Table3[[#This Row],[Point for Decade Built]]+Table3[[#This Row],[Point for Vacant Percentage]]+Table3[[#This Row],[Point for Age-Restricted]]</f>
        <v>1</v>
      </c>
      <c r="C16">
        <v>0</v>
      </c>
      <c r="D16">
        <v>0</v>
      </c>
      <c r="E16">
        <v>1</v>
      </c>
      <c r="F16">
        <v>0</v>
      </c>
    </row>
    <row r="17" spans="1:6" x14ac:dyDescent="0.25">
      <c r="A17" t="s">
        <v>77</v>
      </c>
      <c r="B17">
        <f>Table3[[#This Row],[Point for Population Growth]]+Table3[[#This Row],[Point for Decade Built]]+Table3[[#This Row],[Point for Vacant Percentage]]+Table3[[#This Row],[Point for Age-Restricted]]</f>
        <v>2</v>
      </c>
      <c r="C17">
        <v>0</v>
      </c>
      <c r="D17">
        <v>1</v>
      </c>
      <c r="E17">
        <v>1</v>
      </c>
      <c r="F17">
        <v>0</v>
      </c>
    </row>
    <row r="18" spans="1:6" x14ac:dyDescent="0.25">
      <c r="A18" t="s">
        <v>19</v>
      </c>
      <c r="B18">
        <f>Table3[[#This Row],[Point for Population Growth]]+Table3[[#This Row],[Point for Decade Built]]+Table3[[#This Row],[Point for Vacant Percentage]]+Table3[[#This Row],[Point for Age-Restricted]]</f>
        <v>2</v>
      </c>
      <c r="C18">
        <v>1</v>
      </c>
      <c r="D18">
        <v>1</v>
      </c>
      <c r="E18">
        <v>0</v>
      </c>
      <c r="F18">
        <v>0</v>
      </c>
    </row>
    <row r="19" spans="1:6" x14ac:dyDescent="0.25">
      <c r="A19" t="s">
        <v>43</v>
      </c>
      <c r="B19">
        <f>Table3[[#This Row],[Point for Population Growth]]+Table3[[#This Row],[Point for Decade Built]]+Table3[[#This Row],[Point for Vacant Percentage]]+Table3[[#This Row],[Point for Age-Restricted]]</f>
        <v>1</v>
      </c>
      <c r="C19">
        <v>0</v>
      </c>
      <c r="D19">
        <v>1</v>
      </c>
      <c r="E19">
        <v>0</v>
      </c>
      <c r="F19">
        <v>0</v>
      </c>
    </row>
    <row r="20" spans="1:6" x14ac:dyDescent="0.25">
      <c r="A20" t="s">
        <v>70</v>
      </c>
      <c r="B20">
        <f>Table3[[#This Row],[Point for Population Growth]]+Table3[[#This Row],[Point for Decade Built]]+Table3[[#This Row],[Point for Vacant Percentage]]+Table3[[#This Row],[Point for Age-Restricted]]</f>
        <v>1</v>
      </c>
      <c r="C20">
        <v>0</v>
      </c>
      <c r="D20">
        <v>0</v>
      </c>
      <c r="E20">
        <v>1</v>
      </c>
      <c r="F20">
        <v>0</v>
      </c>
    </row>
    <row r="21" spans="1:6" x14ac:dyDescent="0.25">
      <c r="A21" t="s">
        <v>63</v>
      </c>
      <c r="B21">
        <f>Table3[[#This Row],[Point for Population Growth]]+Table3[[#This Row],[Point for Decade Built]]+Table3[[#This Row],[Point for Vacant Percentage]]+Table3[[#This Row],[Point for Age-Restricted]]</f>
        <v>1</v>
      </c>
      <c r="C21">
        <v>0</v>
      </c>
      <c r="D21">
        <v>0</v>
      </c>
      <c r="E21">
        <v>0</v>
      </c>
      <c r="F21">
        <v>1</v>
      </c>
    </row>
    <row r="22" spans="1:6" x14ac:dyDescent="0.25">
      <c r="A22" t="s">
        <v>74</v>
      </c>
      <c r="B22">
        <f>Table3[[#This Row],[Point for Population Growth]]+Table3[[#This Row],[Point for Decade Built]]+Table3[[#This Row],[Point for Vacant Percentage]]+Table3[[#This Row],[Point for Age-Restricted]]</f>
        <v>2</v>
      </c>
      <c r="C22">
        <v>0</v>
      </c>
      <c r="D22">
        <v>1</v>
      </c>
      <c r="E22">
        <v>1</v>
      </c>
      <c r="F22">
        <v>0</v>
      </c>
    </row>
    <row r="23" spans="1:6" x14ac:dyDescent="0.25">
      <c r="A23" t="s">
        <v>29</v>
      </c>
      <c r="B23">
        <f>Table3[[#This Row],[Point for Population Growth]]+Table3[[#This Row],[Point for Decade Built]]+Table3[[#This Row],[Point for Vacant Percentage]]+Table3[[#This Row],[Point for Age-Restricted]]</f>
        <v>1</v>
      </c>
      <c r="C23">
        <v>0</v>
      </c>
      <c r="D23">
        <v>0</v>
      </c>
      <c r="E23">
        <v>0</v>
      </c>
      <c r="F23">
        <v>1</v>
      </c>
    </row>
    <row r="24" spans="1:6" x14ac:dyDescent="0.25">
      <c r="A24" t="s">
        <v>23</v>
      </c>
      <c r="B24">
        <f>Table3[[#This Row],[Point for Population Growth]]+Table3[[#This Row],[Point for Decade Built]]+Table3[[#This Row],[Point for Vacant Percentage]]+Table3[[#This Row],[Point for Age-Restricted]]</f>
        <v>3</v>
      </c>
      <c r="C24">
        <v>1</v>
      </c>
      <c r="D24">
        <v>1</v>
      </c>
      <c r="E24">
        <v>1</v>
      </c>
      <c r="F24">
        <v>0</v>
      </c>
    </row>
    <row r="25" spans="1:6" x14ac:dyDescent="0.25">
      <c r="A25" t="s">
        <v>33</v>
      </c>
      <c r="B25">
        <f>Table3[[#This Row],[Point for Population Growth]]+Table3[[#This Row],[Point for Decade Built]]+Table3[[#This Row],[Point for Vacant Percentage]]+Table3[[#This Row],[Point for Age-Restricted]]</f>
        <v>1</v>
      </c>
      <c r="C25">
        <v>0</v>
      </c>
      <c r="D25">
        <v>0</v>
      </c>
      <c r="E25">
        <v>1</v>
      </c>
      <c r="F25">
        <v>0</v>
      </c>
    </row>
    <row r="26" spans="1:6" x14ac:dyDescent="0.25">
      <c r="A26" t="s">
        <v>92</v>
      </c>
      <c r="B26">
        <f>Table3[[#This Row],[Point for Population Growth]]+Table3[[#This Row],[Point for Decade Built]]+Table3[[#This Row],[Point for Vacant Percentage]]+Table3[[#This Row],[Point for Age-Restricted]]</f>
        <v>2</v>
      </c>
      <c r="C26">
        <v>0</v>
      </c>
      <c r="D26">
        <v>1</v>
      </c>
      <c r="E26">
        <v>1</v>
      </c>
      <c r="F26">
        <v>0</v>
      </c>
    </row>
    <row r="27" spans="1:6" x14ac:dyDescent="0.25">
      <c r="A27" t="s">
        <v>72</v>
      </c>
      <c r="B27">
        <f>Table3[[#This Row],[Point for Population Growth]]+Table3[[#This Row],[Point for Decade Built]]+Table3[[#This Row],[Point for Vacant Percentage]]+Table3[[#This Row],[Point for Age-Restricted]]</f>
        <v>2</v>
      </c>
      <c r="C27">
        <v>0</v>
      </c>
      <c r="D27">
        <v>1</v>
      </c>
      <c r="E27">
        <v>1</v>
      </c>
      <c r="F27">
        <v>0</v>
      </c>
    </row>
    <row r="28" spans="1:6" x14ac:dyDescent="0.25">
      <c r="A28" t="s">
        <v>73</v>
      </c>
      <c r="B28">
        <f>Table3[[#This Row],[Point for Population Growth]]+Table3[[#This Row],[Point for Decade Built]]+Table3[[#This Row],[Point for Vacant Percentage]]+Table3[[#This Row],[Point for Age-Restricted]]</f>
        <v>1</v>
      </c>
      <c r="C28">
        <v>0</v>
      </c>
      <c r="D28">
        <v>1</v>
      </c>
      <c r="E28">
        <v>0</v>
      </c>
      <c r="F28">
        <v>0</v>
      </c>
    </row>
    <row r="29" spans="1:6" x14ac:dyDescent="0.25">
      <c r="A29" t="s">
        <v>37</v>
      </c>
      <c r="B29">
        <f>Table3[[#This Row],[Point for Population Growth]]+Table3[[#This Row],[Point for Decade Built]]+Table3[[#This Row],[Point for Vacant Percentage]]+Table3[[#This Row],[Point for Age-Restricted]]</f>
        <v>2</v>
      </c>
      <c r="C29">
        <v>0</v>
      </c>
      <c r="D29">
        <v>1</v>
      </c>
      <c r="E29">
        <v>1</v>
      </c>
      <c r="F29">
        <v>0</v>
      </c>
    </row>
    <row r="30" spans="1:6" x14ac:dyDescent="0.25">
      <c r="A30" t="s">
        <v>5</v>
      </c>
      <c r="B30">
        <f>Table3[[#This Row],[Point for Population Growth]]+Table3[[#This Row],[Point for Decade Built]]+Table3[[#This Row],[Point for Vacant Percentage]]+Table3[[#This Row],[Point for Age-Restricted]]</f>
        <v>2</v>
      </c>
      <c r="C30">
        <v>1</v>
      </c>
      <c r="D30">
        <v>0</v>
      </c>
      <c r="E30">
        <v>0</v>
      </c>
      <c r="F30">
        <v>1</v>
      </c>
    </row>
    <row r="31" spans="1:6" x14ac:dyDescent="0.25">
      <c r="A31" t="s">
        <v>3</v>
      </c>
      <c r="B31">
        <f>Table3[[#This Row],[Point for Population Growth]]+Table3[[#This Row],[Point for Decade Built]]+Table3[[#This Row],[Point for Vacant Percentage]]+Table3[[#This Row],[Point for Age-Restricted]]</f>
        <v>2</v>
      </c>
      <c r="C31">
        <v>1</v>
      </c>
      <c r="D31">
        <v>0</v>
      </c>
      <c r="E31">
        <v>1</v>
      </c>
      <c r="F31">
        <v>0</v>
      </c>
    </row>
    <row r="32" spans="1:6" x14ac:dyDescent="0.25">
      <c r="A32" t="s">
        <v>49</v>
      </c>
      <c r="B32">
        <f>Table3[[#This Row],[Point for Population Growth]]+Table3[[#This Row],[Point for Decade Built]]+Table3[[#This Row],[Point for Vacant Percentage]]+Table3[[#This Row],[Point for Age-Restricted]]</f>
        <v>0</v>
      </c>
      <c r="C32">
        <v>0</v>
      </c>
      <c r="D32">
        <v>0</v>
      </c>
      <c r="E32">
        <v>0</v>
      </c>
      <c r="F32">
        <v>0</v>
      </c>
    </row>
    <row r="33" spans="1:6" x14ac:dyDescent="0.25">
      <c r="A33" t="s">
        <v>6</v>
      </c>
      <c r="B33">
        <f>Table3[[#This Row],[Point for Population Growth]]+Table3[[#This Row],[Point for Decade Built]]+Table3[[#This Row],[Point for Vacant Percentage]]+Table3[[#This Row],[Point for Age-Restricted]]</f>
        <v>2</v>
      </c>
      <c r="C33">
        <v>1</v>
      </c>
      <c r="D33">
        <v>0</v>
      </c>
      <c r="E33">
        <v>1</v>
      </c>
      <c r="F33">
        <v>0</v>
      </c>
    </row>
    <row r="34" spans="1:6" x14ac:dyDescent="0.25">
      <c r="A34" t="s">
        <v>60</v>
      </c>
      <c r="B34">
        <f>Table3[[#This Row],[Point for Population Growth]]+Table3[[#This Row],[Point for Decade Built]]+Table3[[#This Row],[Point for Vacant Percentage]]+Table3[[#This Row],[Point for Age-Restricted]]</f>
        <v>2</v>
      </c>
      <c r="C34">
        <v>0</v>
      </c>
      <c r="D34">
        <v>1</v>
      </c>
      <c r="E34">
        <v>1</v>
      </c>
      <c r="F34">
        <v>0</v>
      </c>
    </row>
    <row r="35" spans="1:6" x14ac:dyDescent="0.25">
      <c r="A35" t="s">
        <v>54</v>
      </c>
      <c r="B35">
        <f>Table3[[#This Row],[Point for Population Growth]]+Table3[[#This Row],[Point for Decade Built]]+Table3[[#This Row],[Point for Vacant Percentage]]+Table3[[#This Row],[Point for Age-Restricted]]</f>
        <v>1</v>
      </c>
      <c r="C35">
        <v>0</v>
      </c>
      <c r="D35">
        <v>1</v>
      </c>
      <c r="E35">
        <v>0</v>
      </c>
      <c r="F35">
        <v>0</v>
      </c>
    </row>
    <row r="36" spans="1:6" x14ac:dyDescent="0.25">
      <c r="A36" t="s">
        <v>46</v>
      </c>
      <c r="B36">
        <f>Table3[[#This Row],[Point for Population Growth]]+Table3[[#This Row],[Point for Decade Built]]+Table3[[#This Row],[Point for Vacant Percentage]]+Table3[[#This Row],[Point for Age-Restricted]]</f>
        <v>2</v>
      </c>
      <c r="C36">
        <v>0</v>
      </c>
      <c r="D36">
        <v>1</v>
      </c>
      <c r="E36">
        <v>1</v>
      </c>
      <c r="F36">
        <v>0</v>
      </c>
    </row>
    <row r="37" spans="1:6" x14ac:dyDescent="0.25">
      <c r="A37" t="s">
        <v>25</v>
      </c>
      <c r="B37">
        <f>Table3[[#This Row],[Point for Population Growth]]+Table3[[#This Row],[Point for Decade Built]]+Table3[[#This Row],[Point for Vacant Percentage]]+Table3[[#This Row],[Point for Age-Restricted]]</f>
        <v>1</v>
      </c>
      <c r="C37">
        <v>0</v>
      </c>
      <c r="D37">
        <v>0</v>
      </c>
      <c r="E37">
        <v>1</v>
      </c>
      <c r="F37">
        <v>0</v>
      </c>
    </row>
    <row r="38" spans="1:6" x14ac:dyDescent="0.25">
      <c r="A38" t="s">
        <v>34</v>
      </c>
      <c r="B38">
        <f>Table3[[#This Row],[Point for Population Growth]]+Table3[[#This Row],[Point for Decade Built]]+Table3[[#This Row],[Point for Vacant Percentage]]+Table3[[#This Row],[Point for Age-Restricted]]</f>
        <v>2</v>
      </c>
      <c r="C38">
        <v>0</v>
      </c>
      <c r="D38">
        <v>0</v>
      </c>
      <c r="E38">
        <v>1</v>
      </c>
      <c r="F38">
        <v>1</v>
      </c>
    </row>
    <row r="39" spans="1:6" x14ac:dyDescent="0.25">
      <c r="A39" t="s">
        <v>91</v>
      </c>
      <c r="B39">
        <f>Table3[[#This Row],[Point for Population Growth]]+Table3[[#This Row],[Point for Decade Built]]+Table3[[#This Row],[Point for Vacant Percentage]]+Table3[[#This Row],[Point for Age-Restricted]]</f>
        <v>2</v>
      </c>
      <c r="C39">
        <v>0</v>
      </c>
      <c r="D39">
        <v>1</v>
      </c>
      <c r="E39">
        <v>1</v>
      </c>
      <c r="F39">
        <v>0</v>
      </c>
    </row>
    <row r="40" spans="1:6" x14ac:dyDescent="0.25">
      <c r="A40" t="s">
        <v>83</v>
      </c>
      <c r="B40">
        <f>Table3[[#This Row],[Point for Population Growth]]+Table3[[#This Row],[Point for Decade Built]]+Table3[[#This Row],[Point for Vacant Percentage]]+Table3[[#This Row],[Point for Age-Restricted]]</f>
        <v>3</v>
      </c>
      <c r="C40">
        <v>0</v>
      </c>
      <c r="D40">
        <v>1</v>
      </c>
      <c r="E40">
        <v>1</v>
      </c>
      <c r="F40">
        <v>1</v>
      </c>
    </row>
    <row r="41" spans="1:6" x14ac:dyDescent="0.25">
      <c r="A41" t="s">
        <v>64</v>
      </c>
      <c r="B41">
        <f>Table3[[#This Row],[Point for Population Growth]]+Table3[[#This Row],[Point for Decade Built]]+Table3[[#This Row],[Point for Vacant Percentage]]+Table3[[#This Row],[Point for Age-Restricted]]</f>
        <v>1</v>
      </c>
      <c r="C41">
        <v>0</v>
      </c>
      <c r="D41">
        <v>0</v>
      </c>
      <c r="E41">
        <v>1</v>
      </c>
      <c r="F41">
        <v>0</v>
      </c>
    </row>
    <row r="42" spans="1:6" x14ac:dyDescent="0.25">
      <c r="A42" t="s">
        <v>7</v>
      </c>
      <c r="B42">
        <f>Table3[[#This Row],[Point for Population Growth]]+Table3[[#This Row],[Point for Decade Built]]+Table3[[#This Row],[Point for Vacant Percentage]]+Table3[[#This Row],[Point for Age-Restricted]]</f>
        <v>3</v>
      </c>
      <c r="C42">
        <v>1</v>
      </c>
      <c r="D42">
        <v>0</v>
      </c>
      <c r="E42">
        <v>1</v>
      </c>
      <c r="F42">
        <v>1</v>
      </c>
    </row>
    <row r="43" spans="1:6" x14ac:dyDescent="0.25">
      <c r="A43" t="s">
        <v>89</v>
      </c>
      <c r="B43">
        <f>Table3[[#This Row],[Point for Population Growth]]+Table3[[#This Row],[Point for Decade Built]]+Table3[[#This Row],[Point for Vacant Percentage]]+Table3[[#This Row],[Point for Age-Restricted]]</f>
        <v>2</v>
      </c>
      <c r="C43">
        <v>0</v>
      </c>
      <c r="D43">
        <v>1</v>
      </c>
      <c r="E43">
        <v>1</v>
      </c>
      <c r="F43">
        <v>0</v>
      </c>
    </row>
    <row r="44" spans="1:6" x14ac:dyDescent="0.25">
      <c r="A44" t="s">
        <v>53</v>
      </c>
      <c r="B44">
        <f>Table3[[#This Row],[Point for Population Growth]]+Table3[[#This Row],[Point for Decade Built]]+Table3[[#This Row],[Point for Vacant Percentage]]+Table3[[#This Row],[Point for Age-Restricted]]</f>
        <v>2</v>
      </c>
      <c r="C44">
        <v>0</v>
      </c>
      <c r="D44">
        <v>1</v>
      </c>
      <c r="E44">
        <v>1</v>
      </c>
      <c r="F44">
        <v>0</v>
      </c>
    </row>
    <row r="45" spans="1:6" x14ac:dyDescent="0.25">
      <c r="A45" t="s">
        <v>36</v>
      </c>
      <c r="B45">
        <f>Table3[[#This Row],[Point for Population Growth]]+Table3[[#This Row],[Point for Decade Built]]+Table3[[#This Row],[Point for Vacant Percentage]]+Table3[[#This Row],[Point for Age-Restricted]]</f>
        <v>3</v>
      </c>
      <c r="C45">
        <v>0</v>
      </c>
      <c r="D45">
        <v>1</v>
      </c>
      <c r="E45">
        <v>1</v>
      </c>
      <c r="F45">
        <v>1</v>
      </c>
    </row>
    <row r="46" spans="1:6" x14ac:dyDescent="0.25">
      <c r="A46" t="s">
        <v>47</v>
      </c>
      <c r="B46">
        <f>Table3[[#This Row],[Point for Population Growth]]+Table3[[#This Row],[Point for Decade Built]]+Table3[[#This Row],[Point for Vacant Percentage]]+Table3[[#This Row],[Point for Age-Restricted]]</f>
        <v>1</v>
      </c>
      <c r="C46">
        <v>0</v>
      </c>
      <c r="D46">
        <v>0</v>
      </c>
      <c r="E46">
        <v>1</v>
      </c>
      <c r="F46">
        <v>0</v>
      </c>
    </row>
    <row r="47" spans="1:6" x14ac:dyDescent="0.25">
      <c r="A47" t="s">
        <v>88</v>
      </c>
      <c r="B47">
        <f>Table3[[#This Row],[Point for Population Growth]]+Table3[[#This Row],[Point for Decade Built]]+Table3[[#This Row],[Point for Vacant Percentage]]+Table3[[#This Row],[Point for Age-Restricted]]</f>
        <v>2</v>
      </c>
      <c r="C47">
        <v>0</v>
      </c>
      <c r="D47">
        <v>1</v>
      </c>
      <c r="E47">
        <v>1</v>
      </c>
      <c r="F47">
        <v>0</v>
      </c>
    </row>
    <row r="48" spans="1:6" x14ac:dyDescent="0.25">
      <c r="A48" t="s">
        <v>57</v>
      </c>
      <c r="B48">
        <f>Table3[[#This Row],[Point for Population Growth]]+Table3[[#This Row],[Point for Decade Built]]+Table3[[#This Row],[Point for Vacant Percentage]]+Table3[[#This Row],[Point for Age-Restricted]]</f>
        <v>2</v>
      </c>
      <c r="C48">
        <v>0</v>
      </c>
      <c r="D48">
        <v>1</v>
      </c>
      <c r="E48">
        <v>1</v>
      </c>
      <c r="F48">
        <v>0</v>
      </c>
    </row>
    <row r="49" spans="1:6" x14ac:dyDescent="0.25">
      <c r="A49" t="s">
        <v>11</v>
      </c>
      <c r="B49">
        <f>Table3[[#This Row],[Point for Population Growth]]+Table3[[#This Row],[Point for Decade Built]]+Table3[[#This Row],[Point for Vacant Percentage]]+Table3[[#This Row],[Point for Age-Restricted]]</f>
        <v>2</v>
      </c>
      <c r="C49">
        <v>1</v>
      </c>
      <c r="D49">
        <v>1</v>
      </c>
      <c r="E49">
        <v>0</v>
      </c>
      <c r="F49">
        <v>0</v>
      </c>
    </row>
    <row r="50" spans="1:6" x14ac:dyDescent="0.25">
      <c r="A50" t="s">
        <v>56</v>
      </c>
      <c r="B50">
        <f>Table3[[#This Row],[Point for Population Growth]]+Table3[[#This Row],[Point for Decade Built]]+Table3[[#This Row],[Point for Vacant Percentage]]+Table3[[#This Row],[Point for Age-Restricted]]</f>
        <v>1</v>
      </c>
      <c r="C50">
        <v>0</v>
      </c>
      <c r="D50">
        <v>1</v>
      </c>
      <c r="E50">
        <v>0</v>
      </c>
      <c r="F50">
        <v>0</v>
      </c>
    </row>
    <row r="51" spans="1:6" x14ac:dyDescent="0.25">
      <c r="A51" t="s">
        <v>45</v>
      </c>
      <c r="B51">
        <f>Table3[[#This Row],[Point for Population Growth]]+Table3[[#This Row],[Point for Decade Built]]+Table3[[#This Row],[Point for Vacant Percentage]]+Table3[[#This Row],[Point for Age-Restricted]]</f>
        <v>2</v>
      </c>
      <c r="C51">
        <v>0</v>
      </c>
      <c r="D51">
        <v>1</v>
      </c>
      <c r="E51">
        <v>1</v>
      </c>
      <c r="F51">
        <v>0</v>
      </c>
    </row>
    <row r="52" spans="1:6" x14ac:dyDescent="0.25">
      <c r="A52" t="s">
        <v>55</v>
      </c>
      <c r="B52">
        <f>Table3[[#This Row],[Point for Population Growth]]+Table3[[#This Row],[Point for Decade Built]]+Table3[[#This Row],[Point for Vacant Percentage]]+Table3[[#This Row],[Point for Age-Restricted]]</f>
        <v>1</v>
      </c>
      <c r="C52">
        <v>0</v>
      </c>
      <c r="D52">
        <v>0</v>
      </c>
      <c r="E52">
        <v>1</v>
      </c>
      <c r="F52">
        <v>0</v>
      </c>
    </row>
    <row r="53" spans="1:6" x14ac:dyDescent="0.25">
      <c r="A53" t="s">
        <v>86</v>
      </c>
      <c r="B53">
        <f>Table3[[#This Row],[Point for Population Growth]]+Table3[[#This Row],[Point for Decade Built]]+Table3[[#This Row],[Point for Vacant Percentage]]+Table3[[#This Row],[Point for Age-Restricted]]</f>
        <v>2</v>
      </c>
      <c r="C53">
        <v>0</v>
      </c>
      <c r="D53">
        <v>1</v>
      </c>
      <c r="E53">
        <v>0</v>
      </c>
      <c r="F53">
        <v>1</v>
      </c>
    </row>
    <row r="54" spans="1:6" x14ac:dyDescent="0.25">
      <c r="A54" t="s">
        <v>65</v>
      </c>
      <c r="B54">
        <f>Table3[[#This Row],[Point for Population Growth]]+Table3[[#This Row],[Point for Decade Built]]+Table3[[#This Row],[Point for Vacant Percentage]]+Table3[[#This Row],[Point for Age-Restricted]]</f>
        <v>0</v>
      </c>
      <c r="C54">
        <v>0</v>
      </c>
      <c r="D54">
        <v>0</v>
      </c>
      <c r="E54">
        <v>0</v>
      </c>
      <c r="F54">
        <v>0</v>
      </c>
    </row>
    <row r="55" spans="1:6" x14ac:dyDescent="0.25">
      <c r="A55" t="s">
        <v>27</v>
      </c>
      <c r="B55">
        <f>Table3[[#This Row],[Point for Population Growth]]+Table3[[#This Row],[Point for Decade Built]]+Table3[[#This Row],[Point for Vacant Percentage]]+Table3[[#This Row],[Point for Age-Restricted]]</f>
        <v>2</v>
      </c>
      <c r="C55">
        <v>0</v>
      </c>
      <c r="D55">
        <v>1</v>
      </c>
      <c r="E55">
        <v>1</v>
      </c>
      <c r="F55">
        <v>0</v>
      </c>
    </row>
    <row r="56" spans="1:6" x14ac:dyDescent="0.25">
      <c r="A56" t="s">
        <v>15</v>
      </c>
      <c r="B56">
        <f>Table3[[#This Row],[Point for Population Growth]]+Table3[[#This Row],[Point for Decade Built]]+Table3[[#This Row],[Point for Vacant Percentage]]+Table3[[#This Row],[Point for Age-Restricted]]</f>
        <v>2</v>
      </c>
      <c r="C56">
        <v>1</v>
      </c>
      <c r="D56">
        <v>0</v>
      </c>
      <c r="E56">
        <v>1</v>
      </c>
      <c r="F56">
        <v>0</v>
      </c>
    </row>
    <row r="57" spans="1:6" x14ac:dyDescent="0.25">
      <c r="A57" t="s">
        <v>18</v>
      </c>
      <c r="B57">
        <f>Table3[[#This Row],[Point for Population Growth]]+Table3[[#This Row],[Point for Decade Built]]+Table3[[#This Row],[Point for Vacant Percentage]]+Table3[[#This Row],[Point for Age-Restricted]]</f>
        <v>2</v>
      </c>
      <c r="C57">
        <v>1</v>
      </c>
      <c r="D57">
        <v>0</v>
      </c>
      <c r="E57">
        <v>1</v>
      </c>
      <c r="F57">
        <v>0</v>
      </c>
    </row>
    <row r="58" spans="1:6" x14ac:dyDescent="0.25">
      <c r="A58" t="s">
        <v>51</v>
      </c>
      <c r="B58">
        <f>Table3[[#This Row],[Point for Population Growth]]+Table3[[#This Row],[Point for Decade Built]]+Table3[[#This Row],[Point for Vacant Percentage]]+Table3[[#This Row],[Point for Age-Restricted]]</f>
        <v>1</v>
      </c>
      <c r="C58">
        <v>0</v>
      </c>
      <c r="D58">
        <v>1</v>
      </c>
      <c r="E58">
        <v>0</v>
      </c>
      <c r="F58">
        <v>0</v>
      </c>
    </row>
    <row r="59" spans="1:6" x14ac:dyDescent="0.25">
      <c r="A59" t="s">
        <v>41</v>
      </c>
      <c r="B59">
        <f>Table3[[#This Row],[Point for Population Growth]]+Table3[[#This Row],[Point for Decade Built]]+Table3[[#This Row],[Point for Vacant Percentage]]+Table3[[#This Row],[Point for Age-Restricted]]</f>
        <v>2</v>
      </c>
      <c r="C59">
        <v>0</v>
      </c>
      <c r="D59">
        <v>1</v>
      </c>
      <c r="E59">
        <v>1</v>
      </c>
      <c r="F59">
        <v>0</v>
      </c>
    </row>
    <row r="60" spans="1:6" x14ac:dyDescent="0.25">
      <c r="A60" t="s">
        <v>75</v>
      </c>
      <c r="B60">
        <f>Table3[[#This Row],[Point for Population Growth]]+Table3[[#This Row],[Point for Decade Built]]+Table3[[#This Row],[Point for Vacant Percentage]]+Table3[[#This Row],[Point for Age-Restricted]]</f>
        <v>2</v>
      </c>
      <c r="C60">
        <v>0</v>
      </c>
      <c r="D60">
        <v>1</v>
      </c>
      <c r="E60">
        <v>1</v>
      </c>
      <c r="F60">
        <v>0</v>
      </c>
    </row>
    <row r="61" spans="1:6" x14ac:dyDescent="0.25">
      <c r="A61" t="s">
        <v>17</v>
      </c>
      <c r="B61">
        <f>Table3[[#This Row],[Point for Population Growth]]+Table3[[#This Row],[Point for Decade Built]]+Table3[[#This Row],[Point for Vacant Percentage]]+Table3[[#This Row],[Point for Age-Restricted]]</f>
        <v>3</v>
      </c>
      <c r="C61">
        <v>1</v>
      </c>
      <c r="D61">
        <v>0</v>
      </c>
      <c r="E61">
        <v>1</v>
      </c>
      <c r="F61">
        <v>1</v>
      </c>
    </row>
    <row r="62" spans="1:6" x14ac:dyDescent="0.25">
      <c r="A62" t="s">
        <v>22</v>
      </c>
      <c r="B62">
        <f>Table3[[#This Row],[Point for Population Growth]]+Table3[[#This Row],[Point for Decade Built]]+Table3[[#This Row],[Point for Vacant Percentage]]+Table3[[#This Row],[Point for Age-Restricted]]</f>
        <v>3</v>
      </c>
      <c r="C62">
        <v>1</v>
      </c>
      <c r="D62">
        <v>1</v>
      </c>
      <c r="E62">
        <v>1</v>
      </c>
      <c r="F62">
        <v>0</v>
      </c>
    </row>
    <row r="63" spans="1:6" x14ac:dyDescent="0.25">
      <c r="A63" t="s">
        <v>44</v>
      </c>
      <c r="B63">
        <f>Table3[[#This Row],[Point for Population Growth]]+Table3[[#This Row],[Point for Decade Built]]+Table3[[#This Row],[Point for Vacant Percentage]]+Table3[[#This Row],[Point for Age-Restricted]]</f>
        <v>2</v>
      </c>
      <c r="C63">
        <v>0</v>
      </c>
      <c r="D63">
        <v>1</v>
      </c>
      <c r="E63">
        <v>1</v>
      </c>
      <c r="F63">
        <v>0</v>
      </c>
    </row>
    <row r="64" spans="1:6" x14ac:dyDescent="0.25">
      <c r="A64" t="s">
        <v>90</v>
      </c>
      <c r="B64">
        <f>Table3[[#This Row],[Point for Population Growth]]+Table3[[#This Row],[Point for Decade Built]]+Table3[[#This Row],[Point for Vacant Percentage]]+Table3[[#This Row],[Point for Age-Restricted]]</f>
        <v>2</v>
      </c>
      <c r="C64">
        <v>0</v>
      </c>
      <c r="D64">
        <v>1</v>
      </c>
      <c r="E64">
        <v>1</v>
      </c>
      <c r="F64">
        <v>0</v>
      </c>
    </row>
    <row r="65" spans="1:6" x14ac:dyDescent="0.25">
      <c r="A65" t="s">
        <v>35</v>
      </c>
      <c r="B65">
        <f>Table3[[#This Row],[Point for Population Growth]]+Table3[[#This Row],[Point for Decade Built]]+Table3[[#This Row],[Point for Vacant Percentage]]+Table3[[#This Row],[Point for Age-Restricted]]</f>
        <v>2</v>
      </c>
      <c r="C65">
        <v>0</v>
      </c>
      <c r="D65">
        <v>0</v>
      </c>
      <c r="E65">
        <v>1</v>
      </c>
      <c r="F65">
        <v>1</v>
      </c>
    </row>
    <row r="66" spans="1:6" x14ac:dyDescent="0.25">
      <c r="A66" t="s">
        <v>81</v>
      </c>
      <c r="B66">
        <f>Table3[[#This Row],[Point for Population Growth]]+Table3[[#This Row],[Point for Decade Built]]+Table3[[#This Row],[Point for Vacant Percentage]]+Table3[[#This Row],[Point for Age-Restricted]]</f>
        <v>2</v>
      </c>
      <c r="C66">
        <v>0</v>
      </c>
      <c r="D66">
        <v>0</v>
      </c>
      <c r="E66">
        <v>1</v>
      </c>
      <c r="F66">
        <v>1</v>
      </c>
    </row>
    <row r="67" spans="1:6" x14ac:dyDescent="0.25">
      <c r="A67" t="s">
        <v>85</v>
      </c>
      <c r="B67">
        <f>Table3[[#This Row],[Point for Population Growth]]+Table3[[#This Row],[Point for Decade Built]]+Table3[[#This Row],[Point for Vacant Percentage]]+Table3[[#This Row],[Point for Age-Restricted]]</f>
        <v>3</v>
      </c>
      <c r="C67">
        <v>0</v>
      </c>
      <c r="D67">
        <v>1</v>
      </c>
      <c r="E67">
        <v>1</v>
      </c>
      <c r="F67">
        <v>1</v>
      </c>
    </row>
    <row r="68" spans="1:6" x14ac:dyDescent="0.25">
      <c r="A68" t="s">
        <v>13</v>
      </c>
      <c r="B68">
        <f>Table3[[#This Row],[Point for Population Growth]]+Table3[[#This Row],[Point for Decade Built]]+Table3[[#This Row],[Point for Vacant Percentage]]+Table3[[#This Row],[Point for Age-Restricted]]</f>
        <v>3</v>
      </c>
      <c r="C68">
        <v>1</v>
      </c>
      <c r="D68">
        <v>0</v>
      </c>
      <c r="E68">
        <v>1</v>
      </c>
      <c r="F68">
        <v>1</v>
      </c>
    </row>
    <row r="69" spans="1:6" x14ac:dyDescent="0.25">
      <c r="A69" t="s">
        <v>79</v>
      </c>
      <c r="B69">
        <f>Table3[[#This Row],[Point for Population Growth]]+Table3[[#This Row],[Point for Decade Built]]+Table3[[#This Row],[Point for Vacant Percentage]]+Table3[[#This Row],[Point for Age-Restricted]]</f>
        <v>2</v>
      </c>
      <c r="C69">
        <v>0</v>
      </c>
      <c r="D69">
        <v>1</v>
      </c>
      <c r="E69">
        <v>1</v>
      </c>
      <c r="F69">
        <v>0</v>
      </c>
    </row>
    <row r="70" spans="1:6" x14ac:dyDescent="0.25">
      <c r="A70" t="s">
        <v>48</v>
      </c>
      <c r="B70">
        <f>Table3[[#This Row],[Point for Population Growth]]+Table3[[#This Row],[Point for Decade Built]]+Table3[[#This Row],[Point for Vacant Percentage]]+Table3[[#This Row],[Point for Age-Restricted]]</f>
        <v>2</v>
      </c>
      <c r="C70">
        <v>0</v>
      </c>
      <c r="D70">
        <v>1</v>
      </c>
      <c r="E70">
        <v>1</v>
      </c>
      <c r="F70">
        <v>0</v>
      </c>
    </row>
    <row r="71" spans="1:6" x14ac:dyDescent="0.25">
      <c r="A71" t="s">
        <v>71</v>
      </c>
      <c r="B71">
        <f>Table3[[#This Row],[Point for Population Growth]]+Table3[[#This Row],[Point for Decade Built]]+Table3[[#This Row],[Point for Vacant Percentage]]+Table3[[#This Row],[Point for Age-Restricted]]</f>
        <v>1</v>
      </c>
      <c r="C71">
        <v>0</v>
      </c>
      <c r="D71">
        <v>1</v>
      </c>
      <c r="E71">
        <v>0</v>
      </c>
      <c r="F71">
        <v>0</v>
      </c>
    </row>
    <row r="72" spans="1:6" x14ac:dyDescent="0.25">
      <c r="A72" t="s">
        <v>32</v>
      </c>
      <c r="B72">
        <f>Table3[[#This Row],[Point for Population Growth]]+Table3[[#This Row],[Point for Decade Built]]+Table3[[#This Row],[Point for Vacant Percentage]]+Table3[[#This Row],[Point for Age-Restricted]]</f>
        <v>1</v>
      </c>
      <c r="C72">
        <v>0</v>
      </c>
      <c r="D72">
        <v>0</v>
      </c>
      <c r="E72">
        <v>1</v>
      </c>
      <c r="F72">
        <v>0</v>
      </c>
    </row>
    <row r="73" spans="1:6" x14ac:dyDescent="0.25">
      <c r="A73" t="s">
        <v>39</v>
      </c>
      <c r="B73">
        <f>Table3[[#This Row],[Point for Population Growth]]+Table3[[#This Row],[Point for Decade Built]]+Table3[[#This Row],[Point for Vacant Percentage]]+Table3[[#This Row],[Point for Age-Restricted]]</f>
        <v>1</v>
      </c>
      <c r="C73">
        <v>0</v>
      </c>
      <c r="D73">
        <v>1</v>
      </c>
      <c r="E73">
        <v>0</v>
      </c>
      <c r="F73">
        <v>0</v>
      </c>
    </row>
    <row r="74" spans="1:6" x14ac:dyDescent="0.25">
      <c r="A74" t="s">
        <v>28</v>
      </c>
      <c r="B74">
        <f>Table3[[#This Row],[Point for Population Growth]]+Table3[[#This Row],[Point for Decade Built]]+Table3[[#This Row],[Point for Vacant Percentage]]+Table3[[#This Row],[Point for Age-Restricted]]</f>
        <v>2</v>
      </c>
      <c r="C74">
        <v>0</v>
      </c>
      <c r="D74">
        <v>0</v>
      </c>
      <c r="E74">
        <v>1</v>
      </c>
      <c r="F74">
        <v>1</v>
      </c>
    </row>
    <row r="75" spans="1:6" x14ac:dyDescent="0.25">
      <c r="A75" t="s">
        <v>59</v>
      </c>
      <c r="B75">
        <f>Table3[[#This Row],[Point for Population Growth]]+Table3[[#This Row],[Point for Decade Built]]+Table3[[#This Row],[Point for Vacant Percentage]]+Table3[[#This Row],[Point for Age-Restricted]]</f>
        <v>1</v>
      </c>
      <c r="C75">
        <v>0</v>
      </c>
      <c r="D75">
        <v>1</v>
      </c>
      <c r="E75">
        <v>0</v>
      </c>
      <c r="F75">
        <v>0</v>
      </c>
    </row>
    <row r="76" spans="1:6" x14ac:dyDescent="0.25">
      <c r="A76" t="s">
        <v>62</v>
      </c>
      <c r="B76">
        <f>Table3[[#This Row],[Point for Population Growth]]+Table3[[#This Row],[Point for Decade Built]]+Table3[[#This Row],[Point for Vacant Percentage]]+Table3[[#This Row],[Point for Age-Restricted]]</f>
        <v>0</v>
      </c>
      <c r="C76">
        <v>0</v>
      </c>
      <c r="D76">
        <v>0</v>
      </c>
      <c r="E76">
        <v>0</v>
      </c>
      <c r="F76">
        <v>0</v>
      </c>
    </row>
    <row r="77" spans="1:6" x14ac:dyDescent="0.25">
      <c r="A77" t="s">
        <v>40</v>
      </c>
      <c r="B77">
        <f>Table3[[#This Row],[Point for Population Growth]]+Table3[[#This Row],[Point for Decade Built]]+Table3[[#This Row],[Point for Vacant Percentage]]+Table3[[#This Row],[Point for Age-Restricted]]</f>
        <v>1</v>
      </c>
      <c r="C77">
        <v>0</v>
      </c>
      <c r="D77">
        <v>0</v>
      </c>
      <c r="E77">
        <v>1</v>
      </c>
      <c r="F77">
        <v>0</v>
      </c>
    </row>
    <row r="78" spans="1:6" x14ac:dyDescent="0.25">
      <c r="A78" t="s">
        <v>78</v>
      </c>
      <c r="B78">
        <f>Table3[[#This Row],[Point for Population Growth]]+Table3[[#This Row],[Point for Decade Built]]+Table3[[#This Row],[Point for Vacant Percentage]]+Table3[[#This Row],[Point for Age-Restricted]]</f>
        <v>1</v>
      </c>
      <c r="C78">
        <v>0</v>
      </c>
      <c r="D78">
        <v>1</v>
      </c>
      <c r="E78">
        <v>0</v>
      </c>
      <c r="F78">
        <v>0</v>
      </c>
    </row>
    <row r="79" spans="1:6" x14ac:dyDescent="0.25">
      <c r="A79" t="s">
        <v>16</v>
      </c>
      <c r="B79">
        <f>Table3[[#This Row],[Point for Population Growth]]+Table3[[#This Row],[Point for Decade Built]]+Table3[[#This Row],[Point for Vacant Percentage]]+Table3[[#This Row],[Point for Age-Restricted]]</f>
        <v>2</v>
      </c>
      <c r="C79">
        <v>1</v>
      </c>
      <c r="D79">
        <v>0</v>
      </c>
      <c r="E79">
        <v>1</v>
      </c>
      <c r="F79">
        <v>0</v>
      </c>
    </row>
    <row r="80" spans="1:6" x14ac:dyDescent="0.25">
      <c r="A80" t="s">
        <v>14</v>
      </c>
      <c r="B80">
        <f>Table3[[#This Row],[Point for Population Growth]]+Table3[[#This Row],[Point for Decade Built]]+Table3[[#This Row],[Point for Vacant Percentage]]+Table3[[#This Row],[Point for Age-Restricted]]</f>
        <v>1</v>
      </c>
      <c r="C80">
        <v>1</v>
      </c>
      <c r="D80">
        <v>0</v>
      </c>
      <c r="E80">
        <v>0</v>
      </c>
      <c r="F80">
        <v>0</v>
      </c>
    </row>
    <row r="81" spans="1:6" x14ac:dyDescent="0.25">
      <c r="A81" t="s">
        <v>80</v>
      </c>
      <c r="B81">
        <f>Table3[[#This Row],[Point for Population Growth]]+Table3[[#This Row],[Point for Decade Built]]+Table3[[#This Row],[Point for Vacant Percentage]]+Table3[[#This Row],[Point for Age-Restricted]]</f>
        <v>1</v>
      </c>
      <c r="C81">
        <v>0</v>
      </c>
      <c r="D81">
        <v>1</v>
      </c>
      <c r="E81">
        <v>0</v>
      </c>
      <c r="F81">
        <v>0</v>
      </c>
    </row>
    <row r="82" spans="1:6" x14ac:dyDescent="0.25">
      <c r="A82" t="s">
        <v>94</v>
      </c>
      <c r="B82">
        <f>Table3[[#This Row],[Point for Population Growth]]+Table3[[#This Row],[Point for Decade Built]]+Table3[[#This Row],[Point for Vacant Percentage]]+Table3[[#This Row],[Point for Age-Restricted]]</f>
        <v>2</v>
      </c>
      <c r="C82">
        <v>0</v>
      </c>
      <c r="D82">
        <v>1</v>
      </c>
      <c r="E82">
        <v>1</v>
      </c>
      <c r="F82">
        <v>0</v>
      </c>
    </row>
    <row r="83" spans="1:6" x14ac:dyDescent="0.25">
      <c r="A83" t="s">
        <v>67</v>
      </c>
      <c r="B83">
        <f>Table3[[#This Row],[Point for Population Growth]]+Table3[[#This Row],[Point for Decade Built]]+Table3[[#This Row],[Point for Vacant Percentage]]+Table3[[#This Row],[Point for Age-Restricted]]</f>
        <v>1</v>
      </c>
      <c r="C83">
        <v>0</v>
      </c>
      <c r="D83">
        <v>1</v>
      </c>
      <c r="E83">
        <v>0</v>
      </c>
      <c r="F83">
        <v>0</v>
      </c>
    </row>
    <row r="84" spans="1:6" x14ac:dyDescent="0.25">
      <c r="A84" t="s">
        <v>50</v>
      </c>
      <c r="B84">
        <f>Table3[[#This Row],[Point for Population Growth]]+Table3[[#This Row],[Point for Decade Built]]+Table3[[#This Row],[Point for Vacant Percentage]]+Table3[[#This Row],[Point for Age-Restricted]]</f>
        <v>2</v>
      </c>
      <c r="C84">
        <v>0</v>
      </c>
      <c r="D84">
        <v>1</v>
      </c>
      <c r="E84">
        <v>1</v>
      </c>
      <c r="F84">
        <v>0</v>
      </c>
    </row>
    <row r="85" spans="1:6" x14ac:dyDescent="0.25">
      <c r="A85" t="s">
        <v>66</v>
      </c>
      <c r="B85">
        <f>Table3[[#This Row],[Point for Population Growth]]+Table3[[#This Row],[Point for Decade Built]]+Table3[[#This Row],[Point for Vacant Percentage]]+Table3[[#This Row],[Point for Age-Restricted]]</f>
        <v>1</v>
      </c>
      <c r="C85">
        <v>0</v>
      </c>
      <c r="D85">
        <v>1</v>
      </c>
      <c r="E85">
        <v>0</v>
      </c>
      <c r="F85">
        <v>0</v>
      </c>
    </row>
    <row r="86" spans="1:6" x14ac:dyDescent="0.25">
      <c r="A86" t="s">
        <v>82</v>
      </c>
      <c r="B86">
        <f>Table3[[#This Row],[Point for Population Growth]]+Table3[[#This Row],[Point for Decade Built]]+Table3[[#This Row],[Point for Vacant Percentage]]+Table3[[#This Row],[Point for Age-Restricted]]</f>
        <v>2</v>
      </c>
      <c r="C86">
        <v>0</v>
      </c>
      <c r="D86">
        <v>1</v>
      </c>
      <c r="E86">
        <v>1</v>
      </c>
      <c r="F86">
        <v>0</v>
      </c>
    </row>
    <row r="87" spans="1:6" x14ac:dyDescent="0.25">
      <c r="A87" t="s">
        <v>61</v>
      </c>
      <c r="B87">
        <f>Table3[[#This Row],[Point for Population Growth]]+Table3[[#This Row],[Point for Decade Built]]+Table3[[#This Row],[Point for Vacant Percentage]]+Table3[[#This Row],[Point for Age-Restricted]]</f>
        <v>3</v>
      </c>
      <c r="C87">
        <v>0</v>
      </c>
      <c r="D87">
        <v>1</v>
      </c>
      <c r="E87">
        <v>1</v>
      </c>
      <c r="F87">
        <v>1</v>
      </c>
    </row>
    <row r="88" spans="1:6" x14ac:dyDescent="0.25">
      <c r="A88" t="s">
        <v>9</v>
      </c>
      <c r="B88">
        <f>Table3[[#This Row],[Point for Population Growth]]+Table3[[#This Row],[Point for Decade Built]]+Table3[[#This Row],[Point for Vacant Percentage]]+Table3[[#This Row],[Point for Age-Restricted]]</f>
        <v>2</v>
      </c>
      <c r="C88">
        <v>1</v>
      </c>
      <c r="D88">
        <v>0</v>
      </c>
      <c r="E88">
        <v>1</v>
      </c>
      <c r="F88">
        <v>0</v>
      </c>
    </row>
    <row r="89" spans="1:6" x14ac:dyDescent="0.25">
      <c r="A89" t="s">
        <v>58</v>
      </c>
      <c r="B89">
        <f>Table3[[#This Row],[Point for Population Growth]]+Table3[[#This Row],[Point for Decade Built]]+Table3[[#This Row],[Point for Vacant Percentage]]+Table3[[#This Row],[Point for Age-Restricted]]</f>
        <v>1</v>
      </c>
      <c r="C89">
        <v>0</v>
      </c>
      <c r="D89">
        <v>0</v>
      </c>
      <c r="E89">
        <v>1</v>
      </c>
      <c r="F89">
        <v>0</v>
      </c>
    </row>
    <row r="90" spans="1:6" x14ac:dyDescent="0.25">
      <c r="A90" t="s">
        <v>76</v>
      </c>
      <c r="B90">
        <f>Table3[[#This Row],[Point for Population Growth]]+Table3[[#This Row],[Point for Decade Built]]+Table3[[#This Row],[Point for Vacant Percentage]]+Table3[[#This Row],[Point for Age-Restricted]]</f>
        <v>1</v>
      </c>
      <c r="C90">
        <v>0</v>
      </c>
      <c r="D90">
        <v>1</v>
      </c>
      <c r="E90">
        <v>0</v>
      </c>
      <c r="F90">
        <v>0</v>
      </c>
    </row>
    <row r="91" spans="1:6" x14ac:dyDescent="0.25">
      <c r="A91" t="s">
        <v>20</v>
      </c>
      <c r="B91">
        <f>Table3[[#This Row],[Point for Population Growth]]+Table3[[#This Row],[Point for Decade Built]]+Table3[[#This Row],[Point for Vacant Percentage]]+Table3[[#This Row],[Point for Age-Restricted]]</f>
        <v>3</v>
      </c>
      <c r="C91">
        <v>1</v>
      </c>
      <c r="D91">
        <v>1</v>
      </c>
      <c r="E91">
        <v>1</v>
      </c>
      <c r="F91">
        <v>0</v>
      </c>
    </row>
    <row r="92" spans="1:6" x14ac:dyDescent="0.25">
      <c r="A92" t="s">
        <v>52</v>
      </c>
      <c r="B92">
        <f>Table3[[#This Row],[Point for Population Growth]]+Table3[[#This Row],[Point for Decade Built]]+Table3[[#This Row],[Point for Vacant Percentage]]+Table3[[#This Row],[Point for Age-Restricted]]</f>
        <v>2</v>
      </c>
      <c r="C92">
        <v>0</v>
      </c>
      <c r="D92">
        <v>1</v>
      </c>
      <c r="E92">
        <v>1</v>
      </c>
      <c r="F92">
        <v>0</v>
      </c>
    </row>
    <row r="93" spans="1:6" x14ac:dyDescent="0.25">
      <c r="A93" t="s">
        <v>31</v>
      </c>
      <c r="B93">
        <f>Table3[[#This Row],[Point for Population Growth]]+Table3[[#This Row],[Point for Decade Built]]+Table3[[#This Row],[Point for Vacant Percentage]]+Table3[[#This Row],[Point for Age-Restricted]]</f>
        <v>2</v>
      </c>
      <c r="C93">
        <v>0</v>
      </c>
      <c r="D93">
        <v>1</v>
      </c>
      <c r="E93">
        <v>1</v>
      </c>
      <c r="F93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0D352-C090-4AFB-8132-B1E7E5854E8D}">
  <dimension ref="A1:C700"/>
  <sheetViews>
    <sheetView topLeftCell="A211" workbookViewId="0">
      <selection activeCell="A5" sqref="A5"/>
    </sheetView>
  </sheetViews>
  <sheetFormatPr defaultRowHeight="15" x14ac:dyDescent="0.25"/>
  <cols>
    <col min="1" max="1" width="13" customWidth="1"/>
    <col min="2" max="2" width="24.85546875" customWidth="1"/>
    <col min="3" max="3" width="23.7109375" customWidth="1"/>
  </cols>
  <sheetData>
    <row r="1" spans="1:3" x14ac:dyDescent="0.25">
      <c r="A1" t="s">
        <v>95</v>
      </c>
      <c r="B1" t="s">
        <v>794</v>
      </c>
      <c r="C1" t="s">
        <v>795</v>
      </c>
    </row>
    <row r="2" spans="1:3" x14ac:dyDescent="0.25">
      <c r="A2" t="s">
        <v>639</v>
      </c>
      <c r="B2" s="6">
        <v>3</v>
      </c>
      <c r="C2">
        <v>1</v>
      </c>
    </row>
    <row r="3" spans="1:3" x14ac:dyDescent="0.25">
      <c r="A3" t="s">
        <v>181</v>
      </c>
      <c r="B3" s="6">
        <v>1.2</v>
      </c>
      <c r="C3">
        <v>1</v>
      </c>
    </row>
    <row r="4" spans="1:3" x14ac:dyDescent="0.25">
      <c r="A4" t="s">
        <v>182</v>
      </c>
      <c r="B4" s="6">
        <v>1.2</v>
      </c>
      <c r="C4">
        <v>1</v>
      </c>
    </row>
    <row r="5" spans="1:3" x14ac:dyDescent="0.25">
      <c r="A5" t="s">
        <v>96</v>
      </c>
      <c r="B5" s="6">
        <v>1</v>
      </c>
      <c r="C5">
        <v>1</v>
      </c>
    </row>
    <row r="6" spans="1:3" x14ac:dyDescent="0.25">
      <c r="A6" t="s">
        <v>97</v>
      </c>
      <c r="B6" s="6">
        <v>1</v>
      </c>
      <c r="C6">
        <v>1</v>
      </c>
    </row>
    <row r="7" spans="1:3" x14ac:dyDescent="0.25">
      <c r="A7" t="s">
        <v>98</v>
      </c>
      <c r="B7" s="6">
        <v>1</v>
      </c>
      <c r="C7">
        <v>1</v>
      </c>
    </row>
    <row r="8" spans="1:3" x14ac:dyDescent="0.25">
      <c r="A8" t="s">
        <v>661</v>
      </c>
      <c r="B8" s="6">
        <v>1</v>
      </c>
      <c r="C8">
        <v>1</v>
      </c>
    </row>
    <row r="9" spans="1:3" x14ac:dyDescent="0.25">
      <c r="A9" t="s">
        <v>99</v>
      </c>
      <c r="B9" s="6">
        <v>1</v>
      </c>
      <c r="C9">
        <v>1</v>
      </c>
    </row>
    <row r="10" spans="1:3" x14ac:dyDescent="0.25">
      <c r="A10" t="s">
        <v>662</v>
      </c>
      <c r="B10" s="6">
        <v>1</v>
      </c>
      <c r="C10">
        <v>1</v>
      </c>
    </row>
    <row r="11" spans="1:3" x14ac:dyDescent="0.25">
      <c r="A11" t="s">
        <v>663</v>
      </c>
      <c r="B11" s="6">
        <v>1</v>
      </c>
      <c r="C11">
        <v>1</v>
      </c>
    </row>
    <row r="12" spans="1:3" x14ac:dyDescent="0.25">
      <c r="A12" t="s">
        <v>664</v>
      </c>
      <c r="B12" s="6">
        <v>1</v>
      </c>
      <c r="C12">
        <v>1</v>
      </c>
    </row>
    <row r="13" spans="1:3" x14ac:dyDescent="0.25">
      <c r="A13" t="s">
        <v>100</v>
      </c>
      <c r="B13" s="6">
        <v>1</v>
      </c>
      <c r="C13">
        <v>1</v>
      </c>
    </row>
    <row r="14" spans="1:3" x14ac:dyDescent="0.25">
      <c r="A14" t="s">
        <v>101</v>
      </c>
      <c r="B14" s="6">
        <v>1</v>
      </c>
      <c r="C14">
        <v>1</v>
      </c>
    </row>
    <row r="15" spans="1:3" x14ac:dyDescent="0.25">
      <c r="A15" t="s">
        <v>102</v>
      </c>
      <c r="B15" s="6">
        <v>1</v>
      </c>
      <c r="C15">
        <v>1</v>
      </c>
    </row>
    <row r="16" spans="1:3" x14ac:dyDescent="0.25">
      <c r="A16" t="s">
        <v>103</v>
      </c>
      <c r="B16" s="6">
        <v>1</v>
      </c>
      <c r="C16">
        <v>1</v>
      </c>
    </row>
    <row r="17" spans="1:3" x14ac:dyDescent="0.25">
      <c r="A17" t="s">
        <v>104</v>
      </c>
      <c r="B17" s="6">
        <v>1</v>
      </c>
      <c r="C17">
        <v>1</v>
      </c>
    </row>
    <row r="18" spans="1:3" x14ac:dyDescent="0.25">
      <c r="A18" t="s">
        <v>105</v>
      </c>
      <c r="B18" s="6">
        <v>1</v>
      </c>
      <c r="C18">
        <v>1</v>
      </c>
    </row>
    <row r="19" spans="1:3" x14ac:dyDescent="0.25">
      <c r="A19" t="s">
        <v>106</v>
      </c>
      <c r="B19" s="6">
        <v>1</v>
      </c>
      <c r="C19">
        <v>1</v>
      </c>
    </row>
    <row r="20" spans="1:3" x14ac:dyDescent="0.25">
      <c r="A20" t="s">
        <v>665</v>
      </c>
      <c r="B20" s="6">
        <v>1</v>
      </c>
      <c r="C20">
        <v>1</v>
      </c>
    </row>
    <row r="21" spans="1:3" x14ac:dyDescent="0.25">
      <c r="A21" t="s">
        <v>666</v>
      </c>
      <c r="B21" s="6">
        <v>1</v>
      </c>
      <c r="C21">
        <v>1</v>
      </c>
    </row>
    <row r="22" spans="1:3" x14ac:dyDescent="0.25">
      <c r="A22" t="s">
        <v>107</v>
      </c>
      <c r="B22" s="6">
        <v>1</v>
      </c>
      <c r="C22">
        <v>1</v>
      </c>
    </row>
    <row r="23" spans="1:3" x14ac:dyDescent="0.25">
      <c r="A23" t="s">
        <v>108</v>
      </c>
      <c r="B23" s="6">
        <v>1</v>
      </c>
      <c r="C23">
        <v>1</v>
      </c>
    </row>
    <row r="24" spans="1:3" x14ac:dyDescent="0.25">
      <c r="A24" t="s">
        <v>109</v>
      </c>
      <c r="B24" s="6">
        <v>1</v>
      </c>
      <c r="C24">
        <v>1</v>
      </c>
    </row>
    <row r="25" spans="1:3" x14ac:dyDescent="0.25">
      <c r="A25" t="s">
        <v>183</v>
      </c>
      <c r="B25" s="6">
        <v>1</v>
      </c>
      <c r="C25">
        <v>1</v>
      </c>
    </row>
    <row r="26" spans="1:3" x14ac:dyDescent="0.25">
      <c r="A26" t="s">
        <v>667</v>
      </c>
      <c r="B26" s="6">
        <v>1</v>
      </c>
      <c r="C26">
        <v>1</v>
      </c>
    </row>
    <row r="27" spans="1:3" x14ac:dyDescent="0.25">
      <c r="A27" t="s">
        <v>352</v>
      </c>
      <c r="B27" s="6">
        <v>1</v>
      </c>
      <c r="C27">
        <v>1</v>
      </c>
    </row>
    <row r="28" spans="1:3" x14ac:dyDescent="0.25">
      <c r="A28" t="s">
        <v>111</v>
      </c>
      <c r="B28" s="6">
        <v>1</v>
      </c>
      <c r="C28">
        <v>1</v>
      </c>
    </row>
    <row r="29" spans="1:3" x14ac:dyDescent="0.25">
      <c r="A29" t="s">
        <v>112</v>
      </c>
      <c r="B29" s="6">
        <v>1</v>
      </c>
      <c r="C29">
        <v>1</v>
      </c>
    </row>
    <row r="30" spans="1:3" x14ac:dyDescent="0.25">
      <c r="A30" t="s">
        <v>416</v>
      </c>
      <c r="B30" s="6">
        <v>1</v>
      </c>
      <c r="C30">
        <v>1</v>
      </c>
    </row>
    <row r="31" spans="1:3" x14ac:dyDescent="0.25">
      <c r="A31" t="s">
        <v>110</v>
      </c>
      <c r="B31" s="6">
        <v>1</v>
      </c>
      <c r="C31">
        <v>1</v>
      </c>
    </row>
    <row r="32" spans="1:3" x14ac:dyDescent="0.25">
      <c r="A32" t="s">
        <v>660</v>
      </c>
      <c r="B32" s="6">
        <v>0.93330000000000002</v>
      </c>
      <c r="C32">
        <v>1</v>
      </c>
    </row>
    <row r="33" spans="1:3" x14ac:dyDescent="0.25">
      <c r="A33" t="s">
        <v>119</v>
      </c>
      <c r="B33" s="6">
        <v>0.9</v>
      </c>
      <c r="C33">
        <v>1</v>
      </c>
    </row>
    <row r="34" spans="1:3" x14ac:dyDescent="0.25">
      <c r="A34" t="s">
        <v>668</v>
      </c>
      <c r="B34" s="6">
        <v>0.83330000000000004</v>
      </c>
      <c r="C34">
        <v>1</v>
      </c>
    </row>
    <row r="35" spans="1:3" x14ac:dyDescent="0.25">
      <c r="A35" t="s">
        <v>114</v>
      </c>
      <c r="B35" s="6">
        <v>0.81820000000000004</v>
      </c>
      <c r="C35">
        <v>1</v>
      </c>
    </row>
    <row r="36" spans="1:3" x14ac:dyDescent="0.25">
      <c r="A36" t="s">
        <v>326</v>
      </c>
      <c r="B36" s="6">
        <v>0.8</v>
      </c>
      <c r="C36">
        <v>1</v>
      </c>
    </row>
    <row r="37" spans="1:3" x14ac:dyDescent="0.25">
      <c r="A37" t="s">
        <v>642</v>
      </c>
      <c r="B37" s="6">
        <v>0.8</v>
      </c>
      <c r="C37">
        <v>1</v>
      </c>
    </row>
    <row r="38" spans="1:3" x14ac:dyDescent="0.25">
      <c r="A38" t="s">
        <v>644</v>
      </c>
      <c r="B38" s="6">
        <v>0.8</v>
      </c>
      <c r="C38">
        <v>1</v>
      </c>
    </row>
    <row r="39" spans="1:3" x14ac:dyDescent="0.25">
      <c r="A39" t="s">
        <v>327</v>
      </c>
      <c r="B39" s="6">
        <v>0.8</v>
      </c>
      <c r="C39">
        <v>1</v>
      </c>
    </row>
    <row r="40" spans="1:3" x14ac:dyDescent="0.25">
      <c r="A40" t="s">
        <v>328</v>
      </c>
      <c r="B40" s="6">
        <v>0.8</v>
      </c>
      <c r="C40">
        <v>1</v>
      </c>
    </row>
    <row r="41" spans="1:3" x14ac:dyDescent="0.25">
      <c r="A41" t="s">
        <v>265</v>
      </c>
      <c r="B41" s="6">
        <v>0.77780000000000005</v>
      </c>
      <c r="C41">
        <v>1</v>
      </c>
    </row>
    <row r="42" spans="1:3" x14ac:dyDescent="0.25">
      <c r="A42" t="s">
        <v>124</v>
      </c>
      <c r="B42" s="6">
        <v>0.77039999999999997</v>
      </c>
      <c r="C42">
        <v>1</v>
      </c>
    </row>
    <row r="43" spans="1:3" x14ac:dyDescent="0.25">
      <c r="A43" t="s">
        <v>164</v>
      </c>
      <c r="B43" s="6">
        <v>0.75560000000000005</v>
      </c>
      <c r="C43">
        <v>1</v>
      </c>
    </row>
    <row r="44" spans="1:3" x14ac:dyDescent="0.25">
      <c r="A44" t="s">
        <v>484</v>
      </c>
      <c r="B44" s="6">
        <v>0.72</v>
      </c>
      <c r="C44">
        <v>1</v>
      </c>
    </row>
    <row r="45" spans="1:3" x14ac:dyDescent="0.25">
      <c r="A45" t="s">
        <v>225</v>
      </c>
      <c r="B45" s="6">
        <v>0.70909999999999995</v>
      </c>
      <c r="C45">
        <v>1</v>
      </c>
    </row>
    <row r="46" spans="1:3" x14ac:dyDescent="0.25">
      <c r="A46" t="s">
        <v>115</v>
      </c>
      <c r="B46" s="6">
        <v>0.7</v>
      </c>
      <c r="C46">
        <v>1</v>
      </c>
    </row>
    <row r="47" spans="1:3" x14ac:dyDescent="0.25">
      <c r="A47" t="s">
        <v>199</v>
      </c>
      <c r="B47" s="6">
        <v>0.67549999999999999</v>
      </c>
      <c r="C47">
        <v>1</v>
      </c>
    </row>
    <row r="48" spans="1:3" x14ac:dyDescent="0.25">
      <c r="A48" t="s">
        <v>117</v>
      </c>
      <c r="B48" s="6">
        <v>0.66669999999999996</v>
      </c>
      <c r="C48">
        <v>1</v>
      </c>
    </row>
    <row r="49" spans="1:3" x14ac:dyDescent="0.25">
      <c r="A49" t="s">
        <v>669</v>
      </c>
      <c r="B49" s="6">
        <v>0.66669999999999996</v>
      </c>
      <c r="C49">
        <v>1</v>
      </c>
    </row>
    <row r="50" spans="1:3" x14ac:dyDescent="0.25">
      <c r="A50" t="s">
        <v>118</v>
      </c>
      <c r="B50" s="6">
        <v>0.66669999999999996</v>
      </c>
      <c r="C50">
        <v>1</v>
      </c>
    </row>
    <row r="51" spans="1:3" x14ac:dyDescent="0.25">
      <c r="A51" t="s">
        <v>581</v>
      </c>
      <c r="B51" s="6">
        <v>0.66669999999999996</v>
      </c>
      <c r="C51">
        <v>1</v>
      </c>
    </row>
    <row r="52" spans="1:3" x14ac:dyDescent="0.25">
      <c r="A52" t="s">
        <v>140</v>
      </c>
      <c r="B52" s="6">
        <v>0.66669999999999996</v>
      </c>
      <c r="C52">
        <v>1</v>
      </c>
    </row>
    <row r="53" spans="1:3" x14ac:dyDescent="0.25">
      <c r="A53" t="s">
        <v>127</v>
      </c>
      <c r="B53" s="6">
        <v>0.66159999999999997</v>
      </c>
      <c r="C53">
        <v>1</v>
      </c>
    </row>
    <row r="54" spans="1:3" x14ac:dyDescent="0.25">
      <c r="A54" t="s">
        <v>470</v>
      </c>
      <c r="B54" s="6">
        <v>0.65559999999999996</v>
      </c>
      <c r="C54">
        <v>1</v>
      </c>
    </row>
    <row r="55" spans="1:3" x14ac:dyDescent="0.25">
      <c r="A55" t="s">
        <v>131</v>
      </c>
      <c r="B55" s="6">
        <v>0.65369999999999995</v>
      </c>
      <c r="C55">
        <v>1</v>
      </c>
    </row>
    <row r="56" spans="1:3" x14ac:dyDescent="0.25">
      <c r="A56" t="s">
        <v>155</v>
      </c>
      <c r="B56" s="6">
        <v>0.6462</v>
      </c>
      <c r="C56">
        <v>1</v>
      </c>
    </row>
    <row r="57" spans="1:3" x14ac:dyDescent="0.25">
      <c r="A57" t="s">
        <v>458</v>
      </c>
      <c r="B57" s="6">
        <v>0.64500000000000002</v>
      </c>
      <c r="C57">
        <v>1</v>
      </c>
    </row>
    <row r="58" spans="1:3" x14ac:dyDescent="0.25">
      <c r="A58" t="s">
        <v>136</v>
      </c>
      <c r="B58" s="6">
        <v>0.63329999999999997</v>
      </c>
      <c r="C58">
        <v>1</v>
      </c>
    </row>
    <row r="59" spans="1:3" x14ac:dyDescent="0.25">
      <c r="A59" t="s">
        <v>123</v>
      </c>
      <c r="B59" s="6">
        <v>0.63160000000000005</v>
      </c>
      <c r="C59">
        <v>1</v>
      </c>
    </row>
    <row r="60" spans="1:3" x14ac:dyDescent="0.25">
      <c r="A60" t="s">
        <v>450</v>
      </c>
      <c r="B60" s="6">
        <v>0.62419999999999998</v>
      </c>
      <c r="C60">
        <v>1</v>
      </c>
    </row>
    <row r="61" spans="1:3" x14ac:dyDescent="0.25">
      <c r="A61" t="s">
        <v>582</v>
      </c>
      <c r="B61" s="6">
        <v>0.62219999999999998</v>
      </c>
      <c r="C61">
        <v>1</v>
      </c>
    </row>
    <row r="62" spans="1:3" x14ac:dyDescent="0.25">
      <c r="A62" t="s">
        <v>152</v>
      </c>
      <c r="B62" s="6">
        <v>0.62109999999999999</v>
      </c>
      <c r="C62">
        <v>1</v>
      </c>
    </row>
    <row r="63" spans="1:3" x14ac:dyDescent="0.25">
      <c r="A63" t="s">
        <v>151</v>
      </c>
      <c r="B63" s="6">
        <v>0.61570000000000003</v>
      </c>
      <c r="C63">
        <v>1</v>
      </c>
    </row>
    <row r="64" spans="1:3" x14ac:dyDescent="0.25">
      <c r="A64" t="s">
        <v>206</v>
      </c>
      <c r="B64" s="6">
        <v>0.61539999999999995</v>
      </c>
      <c r="C64">
        <v>1</v>
      </c>
    </row>
    <row r="65" spans="1:3" x14ac:dyDescent="0.25">
      <c r="A65" t="s">
        <v>175</v>
      </c>
      <c r="B65" s="6">
        <v>0.61019999999999996</v>
      </c>
      <c r="C65">
        <v>1</v>
      </c>
    </row>
    <row r="66" spans="1:3" x14ac:dyDescent="0.25">
      <c r="A66" t="s">
        <v>514</v>
      </c>
      <c r="B66" s="6">
        <v>0.6</v>
      </c>
      <c r="C66">
        <v>1</v>
      </c>
    </row>
    <row r="67" spans="1:3" x14ac:dyDescent="0.25">
      <c r="A67" t="s">
        <v>515</v>
      </c>
      <c r="B67" s="6">
        <v>0.6</v>
      </c>
      <c r="C67">
        <v>1</v>
      </c>
    </row>
    <row r="68" spans="1:3" x14ac:dyDescent="0.25">
      <c r="A68" t="s">
        <v>650</v>
      </c>
      <c r="B68" s="6">
        <v>0.6</v>
      </c>
      <c r="C68">
        <v>1</v>
      </c>
    </row>
    <row r="69" spans="1:3" x14ac:dyDescent="0.25">
      <c r="A69" t="s">
        <v>252</v>
      </c>
      <c r="B69" s="6">
        <v>0.6</v>
      </c>
      <c r="C69">
        <v>1</v>
      </c>
    </row>
    <row r="70" spans="1:3" x14ac:dyDescent="0.25">
      <c r="A70" t="s">
        <v>516</v>
      </c>
      <c r="B70" s="6">
        <v>0.6</v>
      </c>
      <c r="C70">
        <v>1</v>
      </c>
    </row>
    <row r="71" spans="1:3" x14ac:dyDescent="0.25">
      <c r="A71" t="s">
        <v>388</v>
      </c>
      <c r="B71" s="6">
        <v>0.6</v>
      </c>
      <c r="C71">
        <v>1</v>
      </c>
    </row>
    <row r="72" spans="1:3" x14ac:dyDescent="0.25">
      <c r="A72" t="s">
        <v>224</v>
      </c>
      <c r="B72" s="6">
        <v>0.59089999999999998</v>
      </c>
      <c r="C72">
        <v>1</v>
      </c>
    </row>
    <row r="73" spans="1:3" x14ac:dyDescent="0.25">
      <c r="A73" t="s">
        <v>572</v>
      </c>
      <c r="B73" s="6">
        <v>0.59</v>
      </c>
      <c r="C73">
        <v>1</v>
      </c>
    </row>
    <row r="74" spans="1:3" x14ac:dyDescent="0.25">
      <c r="A74" t="s">
        <v>176</v>
      </c>
      <c r="B74" s="6">
        <v>0.58950000000000002</v>
      </c>
      <c r="C74">
        <v>1</v>
      </c>
    </row>
    <row r="75" spans="1:3" x14ac:dyDescent="0.25">
      <c r="A75" t="s">
        <v>415</v>
      </c>
      <c r="B75" s="6">
        <v>0.5867</v>
      </c>
      <c r="C75">
        <v>1</v>
      </c>
    </row>
    <row r="76" spans="1:3" x14ac:dyDescent="0.25">
      <c r="A76" t="s">
        <v>613</v>
      </c>
      <c r="B76" s="6">
        <v>0.58460000000000001</v>
      </c>
      <c r="C76">
        <v>1</v>
      </c>
    </row>
    <row r="77" spans="1:3" x14ac:dyDescent="0.25">
      <c r="A77" t="s">
        <v>394</v>
      </c>
      <c r="B77" s="6">
        <v>0.58379999999999999</v>
      </c>
      <c r="C77">
        <v>1</v>
      </c>
    </row>
    <row r="78" spans="1:3" x14ac:dyDescent="0.25">
      <c r="A78" t="s">
        <v>178</v>
      </c>
      <c r="B78" s="6">
        <v>0.58330000000000004</v>
      </c>
      <c r="C78">
        <v>1</v>
      </c>
    </row>
    <row r="79" spans="1:3" x14ac:dyDescent="0.25">
      <c r="A79" t="s">
        <v>231</v>
      </c>
      <c r="B79" s="6">
        <v>0.5806</v>
      </c>
      <c r="C79">
        <v>1</v>
      </c>
    </row>
    <row r="80" spans="1:3" x14ac:dyDescent="0.25">
      <c r="A80" t="s">
        <v>573</v>
      </c>
      <c r="B80" s="6">
        <v>0.57499999999999996</v>
      </c>
      <c r="C80">
        <v>1</v>
      </c>
    </row>
    <row r="81" spans="1:3" x14ac:dyDescent="0.25">
      <c r="A81" t="s">
        <v>203</v>
      </c>
      <c r="B81" s="6">
        <v>0.57169999999999999</v>
      </c>
      <c r="C81">
        <v>1</v>
      </c>
    </row>
    <row r="82" spans="1:3" x14ac:dyDescent="0.25">
      <c r="A82" t="s">
        <v>128</v>
      </c>
      <c r="B82" s="6">
        <v>0.57140000000000002</v>
      </c>
      <c r="C82">
        <v>1</v>
      </c>
    </row>
    <row r="83" spans="1:3" x14ac:dyDescent="0.25">
      <c r="A83" t="s">
        <v>670</v>
      </c>
      <c r="B83" s="6">
        <v>0.57140000000000002</v>
      </c>
      <c r="C83">
        <v>1</v>
      </c>
    </row>
    <row r="84" spans="1:3" x14ac:dyDescent="0.25">
      <c r="A84" t="s">
        <v>170</v>
      </c>
      <c r="B84" s="6">
        <v>0.57140000000000002</v>
      </c>
      <c r="C84">
        <v>1</v>
      </c>
    </row>
    <row r="85" spans="1:3" x14ac:dyDescent="0.25">
      <c r="A85" t="s">
        <v>129</v>
      </c>
      <c r="B85" s="6">
        <v>0.57140000000000002</v>
      </c>
      <c r="C85">
        <v>1</v>
      </c>
    </row>
    <row r="86" spans="1:3" x14ac:dyDescent="0.25">
      <c r="A86" t="s">
        <v>671</v>
      </c>
      <c r="B86" s="6">
        <v>0.57140000000000002</v>
      </c>
      <c r="C86">
        <v>1</v>
      </c>
    </row>
    <row r="87" spans="1:3" x14ac:dyDescent="0.25">
      <c r="A87" t="s">
        <v>200</v>
      </c>
      <c r="B87" s="6">
        <v>0.56969999999999998</v>
      </c>
      <c r="C87">
        <v>1</v>
      </c>
    </row>
    <row r="88" spans="1:3" x14ac:dyDescent="0.25">
      <c r="A88" t="s">
        <v>169</v>
      </c>
      <c r="B88" s="6">
        <v>0.56520000000000004</v>
      </c>
      <c r="C88">
        <v>1</v>
      </c>
    </row>
    <row r="89" spans="1:3" x14ac:dyDescent="0.25">
      <c r="A89" t="s">
        <v>627</v>
      </c>
      <c r="B89" s="6">
        <v>0.55289999999999995</v>
      </c>
      <c r="C89">
        <v>1</v>
      </c>
    </row>
    <row r="90" spans="1:3" x14ac:dyDescent="0.25">
      <c r="A90" t="s">
        <v>487</v>
      </c>
      <c r="B90" s="6">
        <v>0.55259999999999998</v>
      </c>
      <c r="C90">
        <v>1</v>
      </c>
    </row>
    <row r="91" spans="1:3" x14ac:dyDescent="0.25">
      <c r="A91" t="s">
        <v>156</v>
      </c>
      <c r="B91" s="6">
        <v>0.55169999999999997</v>
      </c>
      <c r="C91">
        <v>1</v>
      </c>
    </row>
    <row r="92" spans="1:3" x14ac:dyDescent="0.25">
      <c r="A92" t="s">
        <v>393</v>
      </c>
      <c r="B92" s="6">
        <v>0.55000000000000004</v>
      </c>
      <c r="C92">
        <v>1</v>
      </c>
    </row>
    <row r="93" spans="1:3" x14ac:dyDescent="0.25">
      <c r="A93" t="s">
        <v>610</v>
      </c>
      <c r="B93" s="6">
        <v>0.55000000000000004</v>
      </c>
      <c r="C93">
        <v>1</v>
      </c>
    </row>
    <row r="94" spans="1:3" x14ac:dyDescent="0.25">
      <c r="A94" t="s">
        <v>351</v>
      </c>
      <c r="B94" s="6">
        <v>0.55000000000000004</v>
      </c>
      <c r="C94">
        <v>1</v>
      </c>
    </row>
    <row r="95" spans="1:3" x14ac:dyDescent="0.25">
      <c r="A95" t="s">
        <v>160</v>
      </c>
      <c r="B95" s="6">
        <v>0.54810000000000003</v>
      </c>
      <c r="C95">
        <v>1</v>
      </c>
    </row>
    <row r="96" spans="1:3" x14ac:dyDescent="0.25">
      <c r="A96" t="s">
        <v>153</v>
      </c>
      <c r="B96" s="6">
        <v>0.54710000000000003</v>
      </c>
      <c r="C96">
        <v>1</v>
      </c>
    </row>
    <row r="97" spans="1:3" x14ac:dyDescent="0.25">
      <c r="A97" t="s">
        <v>139</v>
      </c>
      <c r="B97" s="6">
        <v>0.54549999999999998</v>
      </c>
      <c r="C97">
        <v>1</v>
      </c>
    </row>
    <row r="98" spans="1:3" x14ac:dyDescent="0.25">
      <c r="A98" t="s">
        <v>179</v>
      </c>
      <c r="B98" s="6">
        <v>0.54549999999999998</v>
      </c>
      <c r="C98">
        <v>1</v>
      </c>
    </row>
    <row r="99" spans="1:3" x14ac:dyDescent="0.25">
      <c r="A99" t="s">
        <v>253</v>
      </c>
      <c r="B99" s="6">
        <v>0.54290000000000005</v>
      </c>
      <c r="C99">
        <v>1</v>
      </c>
    </row>
    <row r="100" spans="1:3" x14ac:dyDescent="0.25">
      <c r="A100" t="s">
        <v>558</v>
      </c>
      <c r="B100" s="6">
        <v>0.54290000000000005</v>
      </c>
      <c r="C100">
        <v>1</v>
      </c>
    </row>
    <row r="101" spans="1:3" x14ac:dyDescent="0.25">
      <c r="A101" t="s">
        <v>230</v>
      </c>
      <c r="B101" s="6">
        <v>0.53569999999999995</v>
      </c>
      <c r="C101">
        <v>1</v>
      </c>
    </row>
    <row r="102" spans="1:3" x14ac:dyDescent="0.25">
      <c r="A102" t="s">
        <v>268</v>
      </c>
      <c r="B102" s="6">
        <v>0.53510000000000002</v>
      </c>
      <c r="C102">
        <v>1</v>
      </c>
    </row>
    <row r="103" spans="1:3" x14ac:dyDescent="0.25">
      <c r="A103" t="s">
        <v>332</v>
      </c>
      <c r="B103" s="6">
        <v>0.5333</v>
      </c>
      <c r="C103">
        <v>1</v>
      </c>
    </row>
    <row r="104" spans="1:3" x14ac:dyDescent="0.25">
      <c r="A104" t="s">
        <v>324</v>
      </c>
      <c r="B104" s="6">
        <v>0.5333</v>
      </c>
      <c r="C104">
        <v>1</v>
      </c>
    </row>
    <row r="105" spans="1:3" x14ac:dyDescent="0.25">
      <c r="A105" t="s">
        <v>517</v>
      </c>
      <c r="B105" s="6">
        <v>0.5333</v>
      </c>
      <c r="C105">
        <v>1</v>
      </c>
    </row>
    <row r="106" spans="1:3" x14ac:dyDescent="0.25">
      <c r="A106" t="s">
        <v>518</v>
      </c>
      <c r="B106" s="6">
        <v>0.5333</v>
      </c>
      <c r="C106">
        <v>1</v>
      </c>
    </row>
    <row r="107" spans="1:3" x14ac:dyDescent="0.25">
      <c r="A107" t="s">
        <v>583</v>
      </c>
      <c r="B107" s="6">
        <v>0.5333</v>
      </c>
      <c r="C107">
        <v>1</v>
      </c>
    </row>
    <row r="108" spans="1:3" x14ac:dyDescent="0.25">
      <c r="A108" t="s">
        <v>672</v>
      </c>
      <c r="B108" s="6">
        <v>0.5333</v>
      </c>
      <c r="C108">
        <v>1</v>
      </c>
    </row>
    <row r="109" spans="1:3" x14ac:dyDescent="0.25">
      <c r="A109" t="s">
        <v>120</v>
      </c>
      <c r="B109" s="6">
        <v>0.5333</v>
      </c>
      <c r="C109">
        <v>1</v>
      </c>
    </row>
    <row r="110" spans="1:3" x14ac:dyDescent="0.25">
      <c r="A110" t="s">
        <v>329</v>
      </c>
      <c r="B110" s="6">
        <v>0.5333</v>
      </c>
      <c r="C110">
        <v>1</v>
      </c>
    </row>
    <row r="111" spans="1:3" x14ac:dyDescent="0.25">
      <c r="A111" t="s">
        <v>121</v>
      </c>
      <c r="B111" s="6">
        <v>0.5333</v>
      </c>
      <c r="C111">
        <v>1</v>
      </c>
    </row>
    <row r="112" spans="1:3" x14ac:dyDescent="0.25">
      <c r="A112" t="s">
        <v>673</v>
      </c>
      <c r="B112" s="6">
        <v>0.5333</v>
      </c>
      <c r="C112">
        <v>1</v>
      </c>
    </row>
    <row r="113" spans="1:3" x14ac:dyDescent="0.25">
      <c r="A113" t="s">
        <v>645</v>
      </c>
      <c r="B113" s="6">
        <v>0.5333</v>
      </c>
      <c r="C113">
        <v>1</v>
      </c>
    </row>
    <row r="114" spans="1:3" x14ac:dyDescent="0.25">
      <c r="A114" t="s">
        <v>325</v>
      </c>
      <c r="B114" s="6">
        <v>0.5333</v>
      </c>
      <c r="C114">
        <v>1</v>
      </c>
    </row>
    <row r="115" spans="1:3" x14ac:dyDescent="0.25">
      <c r="A115" t="s">
        <v>135</v>
      </c>
      <c r="B115" s="6">
        <v>0.53149999999999997</v>
      </c>
      <c r="C115">
        <v>1</v>
      </c>
    </row>
    <row r="116" spans="1:3" x14ac:dyDescent="0.25">
      <c r="A116" t="s">
        <v>269</v>
      </c>
      <c r="B116" s="6">
        <v>0.52969999999999995</v>
      </c>
      <c r="C116">
        <v>1</v>
      </c>
    </row>
    <row r="117" spans="1:3" x14ac:dyDescent="0.25">
      <c r="A117" t="s">
        <v>177</v>
      </c>
      <c r="B117" s="6">
        <v>0.52629999999999999</v>
      </c>
      <c r="C117">
        <v>1</v>
      </c>
    </row>
    <row r="118" spans="1:3" x14ac:dyDescent="0.25">
      <c r="A118" t="s">
        <v>130</v>
      </c>
      <c r="B118" s="6">
        <v>0.52480000000000004</v>
      </c>
      <c r="C118">
        <v>1</v>
      </c>
    </row>
    <row r="119" spans="1:3" x14ac:dyDescent="0.25">
      <c r="A119" t="s">
        <v>361</v>
      </c>
      <c r="B119" s="6">
        <v>0.5242</v>
      </c>
      <c r="C119">
        <v>1</v>
      </c>
    </row>
    <row r="120" spans="1:3" x14ac:dyDescent="0.25">
      <c r="A120" t="s">
        <v>261</v>
      </c>
      <c r="B120" s="6">
        <v>0.52380000000000004</v>
      </c>
      <c r="C120">
        <v>1</v>
      </c>
    </row>
    <row r="121" spans="1:3" x14ac:dyDescent="0.25">
      <c r="A121" t="s">
        <v>365</v>
      </c>
      <c r="B121" s="6">
        <v>0.52380000000000004</v>
      </c>
      <c r="C121">
        <v>1</v>
      </c>
    </row>
    <row r="122" spans="1:3" x14ac:dyDescent="0.25">
      <c r="A122" t="s">
        <v>301</v>
      </c>
      <c r="B122" s="6">
        <v>0.52300000000000002</v>
      </c>
      <c r="C122">
        <v>1</v>
      </c>
    </row>
    <row r="123" spans="1:3" x14ac:dyDescent="0.25">
      <c r="A123" t="s">
        <v>594</v>
      </c>
      <c r="B123" s="6">
        <v>0.52</v>
      </c>
      <c r="C123">
        <v>1</v>
      </c>
    </row>
    <row r="124" spans="1:3" x14ac:dyDescent="0.25">
      <c r="A124" t="s">
        <v>180</v>
      </c>
      <c r="B124" s="6">
        <v>0.51539999999999997</v>
      </c>
      <c r="C124">
        <v>1</v>
      </c>
    </row>
    <row r="125" spans="1:3" x14ac:dyDescent="0.25">
      <c r="A125" t="s">
        <v>174</v>
      </c>
      <c r="B125" s="6">
        <v>0.51429999999999998</v>
      </c>
      <c r="C125">
        <v>1</v>
      </c>
    </row>
    <row r="126" spans="1:3" x14ac:dyDescent="0.25">
      <c r="A126" t="s">
        <v>559</v>
      </c>
      <c r="B126" s="6">
        <v>0.51429999999999998</v>
      </c>
      <c r="C126">
        <v>1</v>
      </c>
    </row>
    <row r="127" spans="1:3" x14ac:dyDescent="0.25">
      <c r="A127" t="s">
        <v>161</v>
      </c>
      <c r="B127" s="6">
        <v>0.5111</v>
      </c>
      <c r="C127">
        <v>1</v>
      </c>
    </row>
    <row r="128" spans="1:3" x14ac:dyDescent="0.25">
      <c r="A128" t="s">
        <v>550</v>
      </c>
      <c r="B128" s="6">
        <v>0.50980000000000003</v>
      </c>
      <c r="C128">
        <v>1</v>
      </c>
    </row>
    <row r="129" spans="1:3" x14ac:dyDescent="0.25">
      <c r="A129" t="s">
        <v>133</v>
      </c>
      <c r="B129" s="6">
        <v>0.50860000000000005</v>
      </c>
      <c r="C129">
        <v>1</v>
      </c>
    </row>
    <row r="130" spans="1:3" x14ac:dyDescent="0.25">
      <c r="A130" t="s">
        <v>395</v>
      </c>
      <c r="B130" s="6">
        <v>0.50680000000000003</v>
      </c>
      <c r="C130">
        <v>1</v>
      </c>
    </row>
    <row r="131" spans="1:3" x14ac:dyDescent="0.25">
      <c r="A131" t="s">
        <v>256</v>
      </c>
      <c r="B131" s="6">
        <v>0.50670000000000004</v>
      </c>
      <c r="C131">
        <v>1</v>
      </c>
    </row>
    <row r="132" spans="1:3" x14ac:dyDescent="0.25">
      <c r="A132" t="s">
        <v>565</v>
      </c>
      <c r="B132" s="6">
        <v>0.50529999999999997</v>
      </c>
      <c r="C132">
        <v>1</v>
      </c>
    </row>
    <row r="133" spans="1:3" x14ac:dyDescent="0.25">
      <c r="A133" t="s">
        <v>150</v>
      </c>
      <c r="B133" s="6">
        <v>0.50429999999999997</v>
      </c>
      <c r="C133">
        <v>1</v>
      </c>
    </row>
    <row r="134" spans="1:3" x14ac:dyDescent="0.25">
      <c r="A134" t="s">
        <v>157</v>
      </c>
      <c r="B134" s="6">
        <v>0.50280000000000002</v>
      </c>
      <c r="C134">
        <v>1</v>
      </c>
    </row>
    <row r="135" spans="1:3" x14ac:dyDescent="0.25">
      <c r="A135" t="s">
        <v>137</v>
      </c>
      <c r="B135" s="6">
        <v>0.5</v>
      </c>
      <c r="C135">
        <v>1</v>
      </c>
    </row>
    <row r="136" spans="1:3" x14ac:dyDescent="0.25">
      <c r="A136" t="s">
        <v>640</v>
      </c>
      <c r="B136" s="6">
        <v>0.5</v>
      </c>
      <c r="C136">
        <v>1</v>
      </c>
    </row>
    <row r="137" spans="1:3" x14ac:dyDescent="0.25">
      <c r="A137" t="s">
        <v>537</v>
      </c>
      <c r="B137" s="6">
        <v>0.5</v>
      </c>
      <c r="C137">
        <v>1</v>
      </c>
    </row>
    <row r="138" spans="1:3" x14ac:dyDescent="0.25">
      <c r="A138" t="s">
        <v>387</v>
      </c>
      <c r="B138" s="6">
        <v>0.5</v>
      </c>
      <c r="C138">
        <v>1</v>
      </c>
    </row>
    <row r="139" spans="1:3" x14ac:dyDescent="0.25">
      <c r="A139" t="s">
        <v>145</v>
      </c>
      <c r="B139" s="6">
        <v>0.5</v>
      </c>
      <c r="C139">
        <v>1</v>
      </c>
    </row>
    <row r="140" spans="1:3" x14ac:dyDescent="0.25">
      <c r="A140" t="s">
        <v>244</v>
      </c>
      <c r="B140" s="6">
        <v>0.5</v>
      </c>
      <c r="C140">
        <v>1</v>
      </c>
    </row>
    <row r="141" spans="1:3" x14ac:dyDescent="0.25">
      <c r="A141" t="s">
        <v>366</v>
      </c>
      <c r="B141" s="6">
        <v>0.49740000000000001</v>
      </c>
      <c r="C141">
        <v>1</v>
      </c>
    </row>
    <row r="142" spans="1:3" x14ac:dyDescent="0.25">
      <c r="A142" t="s">
        <v>390</v>
      </c>
      <c r="B142" s="6">
        <v>0.49690000000000001</v>
      </c>
      <c r="C142">
        <v>1</v>
      </c>
    </row>
    <row r="143" spans="1:3" x14ac:dyDescent="0.25">
      <c r="A143" t="s">
        <v>245</v>
      </c>
      <c r="B143" s="6">
        <v>0.49619999999999997</v>
      </c>
      <c r="C143">
        <v>1</v>
      </c>
    </row>
    <row r="144" spans="1:3" x14ac:dyDescent="0.25">
      <c r="A144" t="s">
        <v>538</v>
      </c>
      <c r="B144" s="6">
        <v>0.495</v>
      </c>
      <c r="C144">
        <v>1</v>
      </c>
    </row>
    <row r="145" spans="1:3" x14ac:dyDescent="0.25">
      <c r="A145" t="s">
        <v>600</v>
      </c>
      <c r="B145" s="6">
        <v>0.4909</v>
      </c>
      <c r="C145">
        <v>1</v>
      </c>
    </row>
    <row r="146" spans="1:3" x14ac:dyDescent="0.25">
      <c r="A146" t="s">
        <v>631</v>
      </c>
      <c r="B146" s="6">
        <v>0.4909</v>
      </c>
      <c r="C146">
        <v>1</v>
      </c>
    </row>
    <row r="147" spans="1:3" x14ac:dyDescent="0.25">
      <c r="A147" t="s">
        <v>431</v>
      </c>
      <c r="B147" s="6">
        <v>0.48620000000000002</v>
      </c>
      <c r="C147">
        <v>1</v>
      </c>
    </row>
    <row r="148" spans="1:3" x14ac:dyDescent="0.25">
      <c r="A148" t="s">
        <v>295</v>
      </c>
      <c r="B148" s="6">
        <v>0.48520000000000002</v>
      </c>
      <c r="C148">
        <v>1</v>
      </c>
    </row>
    <row r="149" spans="1:3" x14ac:dyDescent="0.25">
      <c r="A149" t="s">
        <v>281</v>
      </c>
      <c r="B149" s="6">
        <v>0.48309999999999997</v>
      </c>
      <c r="C149">
        <v>1</v>
      </c>
    </row>
    <row r="150" spans="1:3" x14ac:dyDescent="0.25">
      <c r="A150" t="s">
        <v>485</v>
      </c>
      <c r="B150" s="6">
        <v>0.48</v>
      </c>
      <c r="C150">
        <v>1</v>
      </c>
    </row>
    <row r="151" spans="1:3" x14ac:dyDescent="0.25">
      <c r="A151" t="s">
        <v>654</v>
      </c>
      <c r="B151" s="6">
        <v>0.48</v>
      </c>
      <c r="C151">
        <v>1</v>
      </c>
    </row>
    <row r="152" spans="1:3" x14ac:dyDescent="0.25">
      <c r="A152" t="s">
        <v>482</v>
      </c>
      <c r="B152" s="6">
        <v>0.48</v>
      </c>
      <c r="C152">
        <v>1</v>
      </c>
    </row>
    <row r="153" spans="1:3" x14ac:dyDescent="0.25">
      <c r="A153" t="s">
        <v>483</v>
      </c>
      <c r="B153" s="6">
        <v>0.48</v>
      </c>
      <c r="C153">
        <v>1</v>
      </c>
    </row>
    <row r="154" spans="1:3" x14ac:dyDescent="0.25">
      <c r="A154" t="s">
        <v>280</v>
      </c>
      <c r="B154" s="6">
        <v>0.47960000000000003</v>
      </c>
      <c r="C154">
        <v>1</v>
      </c>
    </row>
    <row r="155" spans="1:3" x14ac:dyDescent="0.25">
      <c r="A155" t="s">
        <v>480</v>
      </c>
      <c r="B155" s="6">
        <v>0.47739999999999999</v>
      </c>
      <c r="C155">
        <v>1</v>
      </c>
    </row>
    <row r="156" spans="1:3" x14ac:dyDescent="0.25">
      <c r="A156" t="s">
        <v>477</v>
      </c>
      <c r="B156" s="6">
        <v>0.47589999999999999</v>
      </c>
      <c r="C156">
        <v>1</v>
      </c>
    </row>
    <row r="157" spans="1:3" x14ac:dyDescent="0.25">
      <c r="A157" t="s">
        <v>207</v>
      </c>
      <c r="B157" s="6">
        <v>0.47560000000000002</v>
      </c>
      <c r="C157">
        <v>1</v>
      </c>
    </row>
    <row r="158" spans="1:3" x14ac:dyDescent="0.25">
      <c r="A158" t="s">
        <v>341</v>
      </c>
      <c r="B158" s="6">
        <v>0.47539999999999999</v>
      </c>
      <c r="C158">
        <v>1</v>
      </c>
    </row>
    <row r="159" spans="1:3" x14ac:dyDescent="0.25">
      <c r="A159" t="s">
        <v>623</v>
      </c>
      <c r="B159" s="6">
        <v>0.47370000000000001</v>
      </c>
      <c r="C159">
        <v>1</v>
      </c>
    </row>
    <row r="160" spans="1:3" x14ac:dyDescent="0.25">
      <c r="A160" t="s">
        <v>267</v>
      </c>
      <c r="B160" s="6">
        <v>0.47270000000000001</v>
      </c>
      <c r="C160">
        <v>1</v>
      </c>
    </row>
    <row r="161" spans="1:3" x14ac:dyDescent="0.25">
      <c r="A161" t="s">
        <v>303</v>
      </c>
      <c r="B161" s="6">
        <v>0.47139999999999999</v>
      </c>
      <c r="C161">
        <v>1</v>
      </c>
    </row>
    <row r="162" spans="1:3" x14ac:dyDescent="0.25">
      <c r="A162" t="s">
        <v>167</v>
      </c>
      <c r="B162" s="6">
        <v>0.47139999999999999</v>
      </c>
      <c r="C162">
        <v>1</v>
      </c>
    </row>
    <row r="163" spans="1:3" x14ac:dyDescent="0.25">
      <c r="A163" t="s">
        <v>503</v>
      </c>
      <c r="B163" s="6">
        <v>0.47139999999999999</v>
      </c>
      <c r="C163">
        <v>1</v>
      </c>
    </row>
    <row r="164" spans="1:3" x14ac:dyDescent="0.25">
      <c r="A164" t="s">
        <v>641</v>
      </c>
      <c r="B164" s="6">
        <v>0.47060000000000002</v>
      </c>
      <c r="C164">
        <v>1</v>
      </c>
    </row>
    <row r="165" spans="1:3" x14ac:dyDescent="0.25">
      <c r="A165" t="s">
        <v>519</v>
      </c>
      <c r="B165" s="6">
        <v>0.4667</v>
      </c>
      <c r="C165">
        <v>1</v>
      </c>
    </row>
    <row r="166" spans="1:3" x14ac:dyDescent="0.25">
      <c r="A166" t="s">
        <v>293</v>
      </c>
      <c r="B166" s="6">
        <v>0.46400000000000002</v>
      </c>
      <c r="C166">
        <v>1</v>
      </c>
    </row>
    <row r="167" spans="1:3" x14ac:dyDescent="0.25">
      <c r="A167" t="s">
        <v>314</v>
      </c>
      <c r="B167" s="6">
        <v>0.46379999999999999</v>
      </c>
      <c r="C167">
        <v>1</v>
      </c>
    </row>
    <row r="168" spans="1:3" x14ac:dyDescent="0.25">
      <c r="A168" t="s">
        <v>312</v>
      </c>
      <c r="B168" s="6">
        <v>0.46210000000000001</v>
      </c>
      <c r="C168">
        <v>1</v>
      </c>
    </row>
    <row r="169" spans="1:3" x14ac:dyDescent="0.25">
      <c r="A169" t="s">
        <v>396</v>
      </c>
      <c r="B169" s="6">
        <v>0.46200000000000002</v>
      </c>
      <c r="C169">
        <v>1</v>
      </c>
    </row>
    <row r="170" spans="1:3" x14ac:dyDescent="0.25">
      <c r="A170" t="s">
        <v>248</v>
      </c>
      <c r="B170" s="6">
        <v>0.46200000000000002</v>
      </c>
      <c r="C170">
        <v>1</v>
      </c>
    </row>
    <row r="171" spans="1:3" x14ac:dyDescent="0.25">
      <c r="A171" t="s">
        <v>425</v>
      </c>
      <c r="B171" s="6">
        <v>0.46</v>
      </c>
      <c r="C171">
        <v>1</v>
      </c>
    </row>
    <row r="172" spans="1:3" x14ac:dyDescent="0.25">
      <c r="A172" t="s">
        <v>434</v>
      </c>
      <c r="B172" s="6">
        <v>0.4587</v>
      </c>
      <c r="C172">
        <v>1</v>
      </c>
    </row>
    <row r="173" spans="1:3" x14ac:dyDescent="0.25">
      <c r="A173" t="s">
        <v>208</v>
      </c>
      <c r="B173" s="6">
        <v>0.45860000000000001</v>
      </c>
      <c r="C173">
        <v>1</v>
      </c>
    </row>
    <row r="174" spans="1:3" x14ac:dyDescent="0.25">
      <c r="A174" t="s">
        <v>511</v>
      </c>
      <c r="B174" s="6">
        <v>0.4582</v>
      </c>
      <c r="C174">
        <v>1</v>
      </c>
    </row>
    <row r="175" spans="1:3" x14ac:dyDescent="0.25">
      <c r="A175" t="s">
        <v>218</v>
      </c>
      <c r="B175" s="6">
        <v>0.45710000000000001</v>
      </c>
      <c r="C175">
        <v>1</v>
      </c>
    </row>
    <row r="176" spans="1:3" x14ac:dyDescent="0.25">
      <c r="A176" t="s">
        <v>304</v>
      </c>
      <c r="B176" s="6">
        <v>0.45710000000000001</v>
      </c>
      <c r="C176">
        <v>1</v>
      </c>
    </row>
    <row r="177" spans="1:3" x14ac:dyDescent="0.25">
      <c r="A177" t="s">
        <v>505</v>
      </c>
      <c r="B177" s="6">
        <v>0.45710000000000001</v>
      </c>
      <c r="C177">
        <v>1</v>
      </c>
    </row>
    <row r="178" spans="1:3" x14ac:dyDescent="0.25">
      <c r="A178" t="s">
        <v>302</v>
      </c>
      <c r="B178" s="6">
        <v>0.45710000000000001</v>
      </c>
      <c r="C178">
        <v>1</v>
      </c>
    </row>
    <row r="179" spans="1:3" x14ac:dyDescent="0.25">
      <c r="A179" t="s">
        <v>223</v>
      </c>
      <c r="B179" s="6">
        <v>0.45450000000000002</v>
      </c>
      <c r="C179">
        <v>1</v>
      </c>
    </row>
    <row r="180" spans="1:3" x14ac:dyDescent="0.25">
      <c r="A180" t="s">
        <v>318</v>
      </c>
      <c r="B180" s="6">
        <v>0.45369999999999999</v>
      </c>
      <c r="C180">
        <v>1</v>
      </c>
    </row>
    <row r="181" spans="1:3" x14ac:dyDescent="0.25">
      <c r="A181" t="s">
        <v>320</v>
      </c>
      <c r="B181" s="6">
        <v>0.45050000000000001</v>
      </c>
      <c r="C181">
        <v>1</v>
      </c>
    </row>
    <row r="182" spans="1:3" x14ac:dyDescent="0.25">
      <c r="A182" t="s">
        <v>391</v>
      </c>
      <c r="B182" s="6">
        <v>0.4501</v>
      </c>
      <c r="C182">
        <v>1</v>
      </c>
    </row>
    <row r="183" spans="1:3" x14ac:dyDescent="0.25">
      <c r="A183" t="s">
        <v>138</v>
      </c>
      <c r="B183" s="6">
        <v>0.45</v>
      </c>
      <c r="C183">
        <v>1</v>
      </c>
    </row>
    <row r="184" spans="1:3" x14ac:dyDescent="0.25">
      <c r="A184" t="s">
        <v>656</v>
      </c>
      <c r="B184" s="6">
        <v>0.45</v>
      </c>
      <c r="C184">
        <v>1</v>
      </c>
    </row>
    <row r="185" spans="1:3" x14ac:dyDescent="0.25">
      <c r="A185" t="s">
        <v>189</v>
      </c>
      <c r="B185" s="6">
        <v>0.45</v>
      </c>
      <c r="C185">
        <v>1</v>
      </c>
    </row>
    <row r="186" spans="1:3" x14ac:dyDescent="0.25">
      <c r="A186" t="s">
        <v>242</v>
      </c>
      <c r="B186" s="6">
        <v>0.45</v>
      </c>
      <c r="C186">
        <v>1</v>
      </c>
    </row>
    <row r="187" spans="1:3" x14ac:dyDescent="0.25">
      <c r="A187" t="s">
        <v>568</v>
      </c>
      <c r="B187" s="6">
        <v>0.44790000000000002</v>
      </c>
      <c r="C187">
        <v>1</v>
      </c>
    </row>
    <row r="188" spans="1:3" x14ac:dyDescent="0.25">
      <c r="A188" t="s">
        <v>162</v>
      </c>
      <c r="B188" s="6">
        <v>0.44440000000000002</v>
      </c>
      <c r="C188">
        <v>1</v>
      </c>
    </row>
    <row r="189" spans="1:3" x14ac:dyDescent="0.25">
      <c r="A189" t="s">
        <v>282</v>
      </c>
      <c r="B189" s="6">
        <v>0.44190000000000002</v>
      </c>
      <c r="C189">
        <v>1</v>
      </c>
    </row>
    <row r="190" spans="1:3" x14ac:dyDescent="0.25">
      <c r="A190" t="s">
        <v>414</v>
      </c>
      <c r="B190" s="6">
        <v>0.44</v>
      </c>
      <c r="C190">
        <v>1</v>
      </c>
    </row>
    <row r="191" spans="1:3" x14ac:dyDescent="0.25">
      <c r="A191" t="s">
        <v>287</v>
      </c>
      <c r="B191" s="6">
        <v>0.44</v>
      </c>
      <c r="C191">
        <v>1</v>
      </c>
    </row>
    <row r="192" spans="1:3" x14ac:dyDescent="0.25">
      <c r="A192" t="s">
        <v>188</v>
      </c>
      <c r="B192" s="6">
        <v>0.44</v>
      </c>
      <c r="C192">
        <v>1</v>
      </c>
    </row>
    <row r="193" spans="1:3" x14ac:dyDescent="0.25">
      <c r="A193" t="s">
        <v>247</v>
      </c>
      <c r="B193" s="6">
        <v>0.43940000000000001</v>
      </c>
      <c r="C193">
        <v>1</v>
      </c>
    </row>
    <row r="194" spans="1:3" x14ac:dyDescent="0.25">
      <c r="A194" t="s">
        <v>439</v>
      </c>
      <c r="B194" s="6">
        <v>0.43909999999999999</v>
      </c>
      <c r="C194">
        <v>1</v>
      </c>
    </row>
    <row r="195" spans="1:3" x14ac:dyDescent="0.25">
      <c r="A195" t="s">
        <v>308</v>
      </c>
      <c r="B195" s="6">
        <v>0.439</v>
      </c>
      <c r="C195">
        <v>1</v>
      </c>
    </row>
    <row r="196" spans="1:3" x14ac:dyDescent="0.25">
      <c r="A196" t="s">
        <v>274</v>
      </c>
      <c r="B196" s="6">
        <v>0.43769999999999998</v>
      </c>
      <c r="C196">
        <v>1</v>
      </c>
    </row>
    <row r="197" spans="1:3" x14ac:dyDescent="0.25">
      <c r="A197" t="s">
        <v>469</v>
      </c>
      <c r="B197" s="6">
        <v>0.4375</v>
      </c>
      <c r="C197">
        <v>1</v>
      </c>
    </row>
    <row r="198" spans="1:3" x14ac:dyDescent="0.25">
      <c r="A198" t="s">
        <v>229</v>
      </c>
      <c r="B198" s="6">
        <v>0.43680000000000002</v>
      </c>
      <c r="C198">
        <v>1</v>
      </c>
    </row>
    <row r="199" spans="1:3" x14ac:dyDescent="0.25">
      <c r="A199" t="s">
        <v>409</v>
      </c>
      <c r="B199" s="6">
        <v>0.43519999999999998</v>
      </c>
      <c r="C199">
        <v>1</v>
      </c>
    </row>
    <row r="200" spans="1:3" x14ac:dyDescent="0.25">
      <c r="A200" t="s">
        <v>444</v>
      </c>
      <c r="B200" s="6">
        <v>0.43340000000000001</v>
      </c>
      <c r="C200">
        <v>1</v>
      </c>
    </row>
    <row r="201" spans="1:3" x14ac:dyDescent="0.25">
      <c r="A201" t="s">
        <v>356</v>
      </c>
      <c r="B201" s="6">
        <v>0.43330000000000002</v>
      </c>
      <c r="C201">
        <v>1</v>
      </c>
    </row>
    <row r="202" spans="1:3" x14ac:dyDescent="0.25">
      <c r="A202" t="s">
        <v>591</v>
      </c>
      <c r="B202" s="6">
        <v>0.43330000000000002</v>
      </c>
      <c r="C202">
        <v>1</v>
      </c>
    </row>
    <row r="203" spans="1:3" x14ac:dyDescent="0.25">
      <c r="A203" t="s">
        <v>311</v>
      </c>
      <c r="B203" s="6">
        <v>0.43259999999999998</v>
      </c>
      <c r="C203">
        <v>1</v>
      </c>
    </row>
    <row r="204" spans="1:3" x14ac:dyDescent="0.25">
      <c r="A204" t="s">
        <v>344</v>
      </c>
      <c r="B204" s="6">
        <v>0.43159999999999998</v>
      </c>
      <c r="C204">
        <v>1</v>
      </c>
    </row>
    <row r="205" spans="1:3" x14ac:dyDescent="0.25">
      <c r="A205" t="s">
        <v>171</v>
      </c>
      <c r="B205" s="6">
        <v>0.42859999999999998</v>
      </c>
      <c r="C205">
        <v>1</v>
      </c>
    </row>
    <row r="206" spans="1:3" x14ac:dyDescent="0.25">
      <c r="A206" t="s">
        <v>219</v>
      </c>
      <c r="B206" s="6">
        <v>0.4284</v>
      </c>
      <c r="C206">
        <v>1</v>
      </c>
    </row>
    <row r="207" spans="1:3" x14ac:dyDescent="0.25">
      <c r="A207" t="s">
        <v>235</v>
      </c>
      <c r="B207" s="6">
        <v>0.42770000000000002</v>
      </c>
      <c r="C207">
        <v>1</v>
      </c>
    </row>
    <row r="208" spans="1:3" x14ac:dyDescent="0.25">
      <c r="A208" t="s">
        <v>479</v>
      </c>
      <c r="B208" s="6">
        <v>0.42699999999999999</v>
      </c>
      <c r="C208">
        <v>1</v>
      </c>
    </row>
    <row r="209" spans="1:3" x14ac:dyDescent="0.25">
      <c r="A209" t="s">
        <v>455</v>
      </c>
      <c r="B209" s="6">
        <v>0.4264</v>
      </c>
      <c r="C209">
        <v>1</v>
      </c>
    </row>
    <row r="210" spans="1:3" x14ac:dyDescent="0.25">
      <c r="A210" t="s">
        <v>313</v>
      </c>
      <c r="B210" s="6">
        <v>0.4254</v>
      </c>
      <c r="C210">
        <v>1</v>
      </c>
    </row>
    <row r="211" spans="1:3" x14ac:dyDescent="0.25">
      <c r="A211" t="s">
        <v>340</v>
      </c>
      <c r="B211" s="6">
        <v>0.42509999999999998</v>
      </c>
      <c r="C211">
        <v>1</v>
      </c>
    </row>
    <row r="212" spans="1:3" x14ac:dyDescent="0.25">
      <c r="A212" t="s">
        <v>236</v>
      </c>
      <c r="B212" s="6">
        <v>0.42470000000000002</v>
      </c>
      <c r="C212">
        <v>1</v>
      </c>
    </row>
    <row r="213" spans="1:3" x14ac:dyDescent="0.25">
      <c r="A213" t="s">
        <v>335</v>
      </c>
      <c r="B213" s="6">
        <v>0.42409999999999998</v>
      </c>
      <c r="C213">
        <v>1</v>
      </c>
    </row>
    <row r="214" spans="1:3" x14ac:dyDescent="0.25">
      <c r="A214" t="s">
        <v>507</v>
      </c>
      <c r="B214" s="6">
        <v>0.4229</v>
      </c>
      <c r="C214">
        <v>1</v>
      </c>
    </row>
    <row r="215" spans="1:3" x14ac:dyDescent="0.25">
      <c r="A215" t="s">
        <v>283</v>
      </c>
      <c r="B215" s="6">
        <v>0.42259999999999998</v>
      </c>
      <c r="C215">
        <v>1</v>
      </c>
    </row>
    <row r="216" spans="1:3" x14ac:dyDescent="0.25">
      <c r="A216" t="s">
        <v>349</v>
      </c>
      <c r="B216" s="6">
        <v>0.4224</v>
      </c>
      <c r="C216">
        <v>1</v>
      </c>
    </row>
    <row r="217" spans="1:3" x14ac:dyDescent="0.25">
      <c r="A217" t="s">
        <v>468</v>
      </c>
      <c r="B217" s="6">
        <v>0.42220000000000002</v>
      </c>
      <c r="C217">
        <v>1</v>
      </c>
    </row>
    <row r="218" spans="1:3" x14ac:dyDescent="0.25">
      <c r="A218" t="s">
        <v>385</v>
      </c>
      <c r="B218" s="6">
        <v>0.42220000000000002</v>
      </c>
      <c r="C218">
        <v>1</v>
      </c>
    </row>
    <row r="219" spans="1:3" x14ac:dyDescent="0.25">
      <c r="A219" t="s">
        <v>271</v>
      </c>
      <c r="B219" s="6">
        <v>0.42</v>
      </c>
      <c r="C219">
        <v>1</v>
      </c>
    </row>
    <row r="220" spans="1:3" x14ac:dyDescent="0.25">
      <c r="A220" t="s">
        <v>355</v>
      </c>
      <c r="B220" s="6">
        <v>0.42</v>
      </c>
      <c r="C220">
        <v>1</v>
      </c>
    </row>
    <row r="221" spans="1:3" x14ac:dyDescent="0.25">
      <c r="A221" t="s">
        <v>222</v>
      </c>
      <c r="B221" s="6">
        <v>0.41959999999999997</v>
      </c>
      <c r="C221">
        <v>1</v>
      </c>
    </row>
    <row r="222" spans="1:3" x14ac:dyDescent="0.25">
      <c r="A222" t="s">
        <v>227</v>
      </c>
      <c r="B222" s="6">
        <v>0.41670000000000001</v>
      </c>
      <c r="C222">
        <v>1</v>
      </c>
    </row>
    <row r="223" spans="1:3" x14ac:dyDescent="0.25">
      <c r="A223" t="s">
        <v>368</v>
      </c>
      <c r="B223" s="6">
        <v>0.41599999999999998</v>
      </c>
      <c r="C223">
        <v>1</v>
      </c>
    </row>
    <row r="224" spans="1:3" x14ac:dyDescent="0.25">
      <c r="A224" t="s">
        <v>442</v>
      </c>
      <c r="B224" s="6">
        <v>0.4143</v>
      </c>
      <c r="C224">
        <v>1</v>
      </c>
    </row>
    <row r="225" spans="1:3" x14ac:dyDescent="0.25">
      <c r="A225" t="s">
        <v>509</v>
      </c>
      <c r="B225" s="6">
        <v>0.41299999999999998</v>
      </c>
      <c r="C225">
        <v>1</v>
      </c>
    </row>
    <row r="226" spans="1:3" x14ac:dyDescent="0.25">
      <c r="A226" t="s">
        <v>270</v>
      </c>
      <c r="B226" s="6">
        <v>0.41289999999999999</v>
      </c>
      <c r="C226">
        <v>1</v>
      </c>
    </row>
    <row r="227" spans="1:3" x14ac:dyDescent="0.25">
      <c r="A227" t="s">
        <v>298</v>
      </c>
      <c r="B227" s="6">
        <v>0.4118</v>
      </c>
      <c r="C227">
        <v>1</v>
      </c>
    </row>
    <row r="228" spans="1:3" x14ac:dyDescent="0.25">
      <c r="A228" t="s">
        <v>240</v>
      </c>
      <c r="B228" s="6">
        <v>0.41139999999999999</v>
      </c>
      <c r="C228">
        <v>1</v>
      </c>
    </row>
    <row r="229" spans="1:3" x14ac:dyDescent="0.25">
      <c r="A229" t="s">
        <v>250</v>
      </c>
      <c r="B229" s="6">
        <v>0.41110000000000002</v>
      </c>
      <c r="C229">
        <v>1</v>
      </c>
    </row>
    <row r="230" spans="1:3" x14ac:dyDescent="0.25">
      <c r="A230" t="s">
        <v>464</v>
      </c>
      <c r="B230" s="6">
        <v>0.41010000000000002</v>
      </c>
      <c r="C230">
        <v>1</v>
      </c>
    </row>
    <row r="231" spans="1:3" x14ac:dyDescent="0.25">
      <c r="A231" t="s">
        <v>159</v>
      </c>
      <c r="B231" s="6">
        <v>0.40920000000000001</v>
      </c>
      <c r="C231">
        <v>0</v>
      </c>
    </row>
    <row r="232" spans="1:3" x14ac:dyDescent="0.25">
      <c r="A232" t="s">
        <v>266</v>
      </c>
      <c r="B232" s="6">
        <v>0.4083</v>
      </c>
      <c r="C232">
        <v>0</v>
      </c>
    </row>
    <row r="233" spans="1:3" x14ac:dyDescent="0.25">
      <c r="A233" t="s">
        <v>334</v>
      </c>
      <c r="B233" s="6">
        <v>0.40789999999999998</v>
      </c>
      <c r="C233">
        <v>0</v>
      </c>
    </row>
    <row r="234" spans="1:3" x14ac:dyDescent="0.25">
      <c r="A234" t="s">
        <v>408</v>
      </c>
      <c r="B234" s="6">
        <v>0.40760000000000002</v>
      </c>
      <c r="C234">
        <v>0</v>
      </c>
    </row>
    <row r="235" spans="1:3" x14ac:dyDescent="0.25">
      <c r="A235" t="s">
        <v>564</v>
      </c>
      <c r="B235" s="6">
        <v>0.40710000000000002</v>
      </c>
      <c r="C235">
        <v>0</v>
      </c>
    </row>
    <row r="236" spans="1:3" x14ac:dyDescent="0.25">
      <c r="A236" t="s">
        <v>377</v>
      </c>
      <c r="B236" s="6">
        <v>0.40679999999999999</v>
      </c>
      <c r="C236">
        <v>0</v>
      </c>
    </row>
    <row r="237" spans="1:3" x14ac:dyDescent="0.25">
      <c r="A237" t="s">
        <v>357</v>
      </c>
      <c r="B237" s="6">
        <v>0.40629999999999999</v>
      </c>
      <c r="C237">
        <v>0</v>
      </c>
    </row>
    <row r="238" spans="1:3" x14ac:dyDescent="0.25">
      <c r="A238" t="s">
        <v>294</v>
      </c>
      <c r="B238" s="6">
        <v>0.40629999999999999</v>
      </c>
      <c r="C238">
        <v>0</v>
      </c>
    </row>
    <row r="239" spans="1:3" x14ac:dyDescent="0.25">
      <c r="A239" t="s">
        <v>239</v>
      </c>
      <c r="B239" s="6">
        <v>0.40400000000000003</v>
      </c>
      <c r="C239">
        <v>0</v>
      </c>
    </row>
    <row r="240" spans="1:3" x14ac:dyDescent="0.25">
      <c r="A240" t="s">
        <v>278</v>
      </c>
      <c r="B240" s="6">
        <v>0.4032</v>
      </c>
      <c r="C240">
        <v>0</v>
      </c>
    </row>
    <row r="241" spans="1:3" x14ac:dyDescent="0.25">
      <c r="A241" t="s">
        <v>520</v>
      </c>
      <c r="B241" s="6">
        <v>0.4</v>
      </c>
      <c r="C241">
        <v>0</v>
      </c>
    </row>
    <row r="242" spans="1:3" x14ac:dyDescent="0.25">
      <c r="A242" t="s">
        <v>184</v>
      </c>
      <c r="B242" s="6">
        <v>0.4</v>
      </c>
      <c r="C242">
        <v>0</v>
      </c>
    </row>
    <row r="243" spans="1:3" x14ac:dyDescent="0.25">
      <c r="A243" t="s">
        <v>651</v>
      </c>
      <c r="B243" s="6">
        <v>0.4</v>
      </c>
      <c r="C243">
        <v>0</v>
      </c>
    </row>
    <row r="244" spans="1:3" x14ac:dyDescent="0.25">
      <c r="A244" t="s">
        <v>428</v>
      </c>
      <c r="B244" s="6">
        <v>0.4</v>
      </c>
      <c r="C244">
        <v>0</v>
      </c>
    </row>
    <row r="245" spans="1:3" x14ac:dyDescent="0.25">
      <c r="A245" t="s">
        <v>521</v>
      </c>
      <c r="B245" s="6">
        <v>0.4</v>
      </c>
      <c r="C245">
        <v>0</v>
      </c>
    </row>
    <row r="246" spans="1:3" x14ac:dyDescent="0.25">
      <c r="A246" t="s">
        <v>191</v>
      </c>
      <c r="B246" s="6">
        <v>0.4</v>
      </c>
      <c r="C246">
        <v>0</v>
      </c>
    </row>
    <row r="247" spans="1:3" x14ac:dyDescent="0.25">
      <c r="A247" t="s">
        <v>337</v>
      </c>
      <c r="B247" s="6">
        <v>0.4</v>
      </c>
      <c r="C247">
        <v>0</v>
      </c>
    </row>
    <row r="248" spans="1:3" x14ac:dyDescent="0.25">
      <c r="A248" t="s">
        <v>192</v>
      </c>
      <c r="B248" s="6">
        <v>0.4</v>
      </c>
      <c r="C248">
        <v>0</v>
      </c>
    </row>
    <row r="249" spans="1:3" x14ac:dyDescent="0.25">
      <c r="A249" t="s">
        <v>522</v>
      </c>
      <c r="B249" s="6">
        <v>0.4</v>
      </c>
      <c r="C249">
        <v>0</v>
      </c>
    </row>
    <row r="250" spans="1:3" x14ac:dyDescent="0.25">
      <c r="A250" t="s">
        <v>193</v>
      </c>
      <c r="B250" s="6">
        <v>0.4</v>
      </c>
      <c r="C250">
        <v>0</v>
      </c>
    </row>
    <row r="251" spans="1:3" x14ac:dyDescent="0.25">
      <c r="A251" t="s">
        <v>257</v>
      </c>
      <c r="B251" s="6">
        <v>0.4</v>
      </c>
      <c r="C251">
        <v>0</v>
      </c>
    </row>
    <row r="252" spans="1:3" x14ac:dyDescent="0.25">
      <c r="A252" t="s">
        <v>638</v>
      </c>
      <c r="B252" s="6">
        <v>0.4</v>
      </c>
      <c r="C252">
        <v>0</v>
      </c>
    </row>
    <row r="253" spans="1:3" x14ac:dyDescent="0.25">
      <c r="A253" t="s">
        <v>154</v>
      </c>
      <c r="B253" s="6">
        <v>0.4</v>
      </c>
      <c r="C253">
        <v>0</v>
      </c>
    </row>
    <row r="254" spans="1:3" x14ac:dyDescent="0.25">
      <c r="A254" t="s">
        <v>185</v>
      </c>
      <c r="B254" s="6">
        <v>0.4</v>
      </c>
      <c r="C254">
        <v>0</v>
      </c>
    </row>
    <row r="255" spans="1:3" x14ac:dyDescent="0.25">
      <c r="A255" t="s">
        <v>523</v>
      </c>
      <c r="B255" s="6">
        <v>0.4</v>
      </c>
      <c r="C255">
        <v>0</v>
      </c>
    </row>
    <row r="256" spans="1:3" x14ac:dyDescent="0.25">
      <c r="A256" t="s">
        <v>595</v>
      </c>
      <c r="B256" s="6">
        <v>0.4</v>
      </c>
      <c r="C256">
        <v>0</v>
      </c>
    </row>
    <row r="257" spans="1:3" x14ac:dyDescent="0.25">
      <c r="A257" t="s">
        <v>417</v>
      </c>
      <c r="B257" s="6">
        <v>0.4</v>
      </c>
      <c r="C257">
        <v>0</v>
      </c>
    </row>
    <row r="258" spans="1:3" x14ac:dyDescent="0.25">
      <c r="A258" t="s">
        <v>186</v>
      </c>
      <c r="B258" s="6">
        <v>0.4</v>
      </c>
      <c r="C258">
        <v>0</v>
      </c>
    </row>
    <row r="259" spans="1:3" x14ac:dyDescent="0.25">
      <c r="A259" t="s">
        <v>674</v>
      </c>
      <c r="B259" s="6">
        <v>0.4</v>
      </c>
      <c r="C259">
        <v>0</v>
      </c>
    </row>
    <row r="260" spans="1:3" x14ac:dyDescent="0.25">
      <c r="A260" t="s">
        <v>675</v>
      </c>
      <c r="B260" s="6">
        <v>0.4</v>
      </c>
      <c r="C260">
        <v>0</v>
      </c>
    </row>
    <row r="261" spans="1:3" x14ac:dyDescent="0.25">
      <c r="A261" t="s">
        <v>212</v>
      </c>
      <c r="B261" s="6">
        <v>0.4</v>
      </c>
      <c r="C261">
        <v>0</v>
      </c>
    </row>
    <row r="262" spans="1:3" x14ac:dyDescent="0.25">
      <c r="A262" t="s">
        <v>305</v>
      </c>
      <c r="B262" s="6">
        <v>0.4</v>
      </c>
      <c r="C262">
        <v>0</v>
      </c>
    </row>
    <row r="263" spans="1:3" x14ac:dyDescent="0.25">
      <c r="A263" t="s">
        <v>676</v>
      </c>
      <c r="B263" s="6">
        <v>0.4</v>
      </c>
      <c r="C263">
        <v>0</v>
      </c>
    </row>
    <row r="264" spans="1:3" x14ac:dyDescent="0.25">
      <c r="A264" t="s">
        <v>194</v>
      </c>
      <c r="B264" s="6">
        <v>0.4</v>
      </c>
      <c r="C264">
        <v>0</v>
      </c>
    </row>
    <row r="265" spans="1:3" x14ac:dyDescent="0.25">
      <c r="A265" t="s">
        <v>677</v>
      </c>
      <c r="B265" s="6">
        <v>0.4</v>
      </c>
      <c r="C265">
        <v>0</v>
      </c>
    </row>
    <row r="266" spans="1:3" x14ac:dyDescent="0.25">
      <c r="A266" t="s">
        <v>678</v>
      </c>
      <c r="B266" s="6">
        <v>0.4</v>
      </c>
      <c r="C266">
        <v>0</v>
      </c>
    </row>
    <row r="267" spans="1:3" x14ac:dyDescent="0.25">
      <c r="A267" t="s">
        <v>418</v>
      </c>
      <c r="B267" s="6">
        <v>0.4</v>
      </c>
      <c r="C267">
        <v>0</v>
      </c>
    </row>
    <row r="268" spans="1:3" x14ac:dyDescent="0.25">
      <c r="A268" t="s">
        <v>143</v>
      </c>
      <c r="B268" s="6">
        <v>0.4</v>
      </c>
      <c r="C268">
        <v>0</v>
      </c>
    </row>
    <row r="269" spans="1:3" x14ac:dyDescent="0.25">
      <c r="A269" t="s">
        <v>574</v>
      </c>
      <c r="B269" s="6">
        <v>0.4</v>
      </c>
      <c r="C269">
        <v>0</v>
      </c>
    </row>
    <row r="270" spans="1:3" x14ac:dyDescent="0.25">
      <c r="A270" t="s">
        <v>195</v>
      </c>
      <c r="B270" s="6">
        <v>0.4</v>
      </c>
      <c r="C270">
        <v>0</v>
      </c>
    </row>
    <row r="271" spans="1:3" x14ac:dyDescent="0.25">
      <c r="A271" t="s">
        <v>309</v>
      </c>
      <c r="B271" s="6">
        <v>0.39829999999999999</v>
      </c>
      <c r="C271">
        <v>0</v>
      </c>
    </row>
    <row r="272" spans="1:3" x14ac:dyDescent="0.25">
      <c r="A272" t="s">
        <v>383</v>
      </c>
      <c r="B272" s="6">
        <v>0.39750000000000002</v>
      </c>
      <c r="C272">
        <v>0</v>
      </c>
    </row>
    <row r="273" spans="1:3" x14ac:dyDescent="0.25">
      <c r="A273" t="s">
        <v>443</v>
      </c>
      <c r="B273" s="6">
        <v>0.39679999999999999</v>
      </c>
      <c r="C273">
        <v>0</v>
      </c>
    </row>
    <row r="274" spans="1:3" x14ac:dyDescent="0.25">
      <c r="A274" t="s">
        <v>233</v>
      </c>
      <c r="B274" s="6">
        <v>0.39579999999999999</v>
      </c>
      <c r="C274">
        <v>0</v>
      </c>
    </row>
    <row r="275" spans="1:3" x14ac:dyDescent="0.25">
      <c r="A275" t="s">
        <v>243</v>
      </c>
      <c r="B275" s="6">
        <v>0.39560000000000001</v>
      </c>
      <c r="C275">
        <v>0</v>
      </c>
    </row>
    <row r="276" spans="1:3" x14ac:dyDescent="0.25">
      <c r="A276" t="s">
        <v>536</v>
      </c>
      <c r="B276" s="6">
        <v>0.39489999999999997</v>
      </c>
      <c r="C276">
        <v>0</v>
      </c>
    </row>
    <row r="277" spans="1:3" x14ac:dyDescent="0.25">
      <c r="A277" t="s">
        <v>397</v>
      </c>
      <c r="B277" s="6">
        <v>0.39379999999999998</v>
      </c>
      <c r="C277">
        <v>0</v>
      </c>
    </row>
    <row r="278" spans="1:3" x14ac:dyDescent="0.25">
      <c r="A278" t="s">
        <v>378</v>
      </c>
      <c r="B278" s="6">
        <v>0.39350000000000002</v>
      </c>
      <c r="C278">
        <v>0</v>
      </c>
    </row>
    <row r="279" spans="1:3" x14ac:dyDescent="0.25">
      <c r="A279" t="s">
        <v>454</v>
      </c>
      <c r="B279" s="6">
        <v>0.39250000000000002</v>
      </c>
      <c r="C279">
        <v>0</v>
      </c>
    </row>
    <row r="280" spans="1:3" x14ac:dyDescent="0.25">
      <c r="A280" t="s">
        <v>679</v>
      </c>
      <c r="B280" s="6">
        <v>0.39129999999999998</v>
      </c>
      <c r="C280">
        <v>0</v>
      </c>
    </row>
    <row r="281" spans="1:3" x14ac:dyDescent="0.25">
      <c r="A281" t="s">
        <v>163</v>
      </c>
      <c r="B281" s="6">
        <v>0.3911</v>
      </c>
      <c r="C281">
        <v>0</v>
      </c>
    </row>
    <row r="282" spans="1:3" x14ac:dyDescent="0.25">
      <c r="A282" t="s">
        <v>398</v>
      </c>
      <c r="B282" s="6">
        <v>0.39100000000000001</v>
      </c>
      <c r="C282">
        <v>0</v>
      </c>
    </row>
    <row r="283" spans="1:3" x14ac:dyDescent="0.25">
      <c r="A283" t="s">
        <v>220</v>
      </c>
      <c r="B283" s="6">
        <v>0.39</v>
      </c>
      <c r="C283">
        <v>0</v>
      </c>
    </row>
    <row r="284" spans="1:3" x14ac:dyDescent="0.25">
      <c r="A284" t="s">
        <v>471</v>
      </c>
      <c r="B284" s="6">
        <v>0.38890000000000002</v>
      </c>
      <c r="C284">
        <v>0</v>
      </c>
    </row>
    <row r="285" spans="1:3" x14ac:dyDescent="0.25">
      <c r="A285" t="s">
        <v>338</v>
      </c>
      <c r="B285" s="6">
        <v>0.38879999999999998</v>
      </c>
      <c r="C285">
        <v>0</v>
      </c>
    </row>
    <row r="286" spans="1:3" x14ac:dyDescent="0.25">
      <c r="A286" t="s">
        <v>345</v>
      </c>
      <c r="B286" s="6">
        <v>0.38779999999999998</v>
      </c>
      <c r="C286">
        <v>0</v>
      </c>
    </row>
    <row r="287" spans="1:3" x14ac:dyDescent="0.25">
      <c r="A287" t="s">
        <v>389</v>
      </c>
      <c r="B287" s="6">
        <v>0.3876</v>
      </c>
      <c r="C287">
        <v>0</v>
      </c>
    </row>
    <row r="288" spans="1:3" x14ac:dyDescent="0.25">
      <c r="A288" t="s">
        <v>380</v>
      </c>
      <c r="B288" s="6">
        <v>0.3871</v>
      </c>
      <c r="C288">
        <v>0</v>
      </c>
    </row>
    <row r="289" spans="1:3" x14ac:dyDescent="0.25">
      <c r="A289" t="s">
        <v>524</v>
      </c>
      <c r="B289" s="6">
        <v>0.38669999999999999</v>
      </c>
      <c r="C289">
        <v>0</v>
      </c>
    </row>
    <row r="290" spans="1:3" x14ac:dyDescent="0.25">
      <c r="A290" t="s">
        <v>488</v>
      </c>
      <c r="B290" s="6">
        <v>0.38529999999999998</v>
      </c>
      <c r="C290">
        <v>0</v>
      </c>
    </row>
    <row r="291" spans="1:3" x14ac:dyDescent="0.25">
      <c r="A291" t="s">
        <v>201</v>
      </c>
      <c r="B291" s="6">
        <v>0.38379999999999997</v>
      </c>
      <c r="C291">
        <v>0</v>
      </c>
    </row>
    <row r="292" spans="1:3" x14ac:dyDescent="0.25">
      <c r="A292" t="s">
        <v>232</v>
      </c>
      <c r="B292" s="6">
        <v>0.38329999999999997</v>
      </c>
      <c r="C292">
        <v>0</v>
      </c>
    </row>
    <row r="293" spans="1:3" x14ac:dyDescent="0.25">
      <c r="A293" t="s">
        <v>132</v>
      </c>
      <c r="B293" s="6">
        <v>0.38219999999999998</v>
      </c>
      <c r="C293">
        <v>0</v>
      </c>
    </row>
    <row r="294" spans="1:3" x14ac:dyDescent="0.25">
      <c r="A294" t="s">
        <v>315</v>
      </c>
      <c r="B294" s="6">
        <v>0.38179999999999997</v>
      </c>
      <c r="C294">
        <v>0</v>
      </c>
    </row>
    <row r="295" spans="1:3" x14ac:dyDescent="0.25">
      <c r="A295" t="s">
        <v>379</v>
      </c>
      <c r="B295" s="6">
        <v>0.38140000000000002</v>
      </c>
      <c r="C295">
        <v>0</v>
      </c>
    </row>
    <row r="296" spans="1:3" x14ac:dyDescent="0.25">
      <c r="A296" t="s">
        <v>125</v>
      </c>
      <c r="B296" s="6">
        <v>0.38</v>
      </c>
      <c r="C296">
        <v>0</v>
      </c>
    </row>
    <row r="297" spans="1:3" x14ac:dyDescent="0.25">
      <c r="A297" t="s">
        <v>209</v>
      </c>
      <c r="B297" s="6">
        <v>0.37840000000000001</v>
      </c>
      <c r="C297">
        <v>0</v>
      </c>
    </row>
    <row r="298" spans="1:3" x14ac:dyDescent="0.25">
      <c r="A298" t="s">
        <v>569</v>
      </c>
      <c r="B298" s="6">
        <v>0.37740000000000001</v>
      </c>
      <c r="C298">
        <v>0</v>
      </c>
    </row>
    <row r="299" spans="1:3" x14ac:dyDescent="0.25">
      <c r="A299" t="s">
        <v>466</v>
      </c>
      <c r="B299" s="6">
        <v>0.37709999999999999</v>
      </c>
      <c r="C299">
        <v>0</v>
      </c>
    </row>
    <row r="300" spans="1:3" x14ac:dyDescent="0.25">
      <c r="A300" t="s">
        <v>399</v>
      </c>
      <c r="B300" s="6">
        <v>0.37619999999999998</v>
      </c>
      <c r="C300">
        <v>0</v>
      </c>
    </row>
    <row r="301" spans="1:3" x14ac:dyDescent="0.25">
      <c r="A301" t="s">
        <v>353</v>
      </c>
      <c r="B301" s="6">
        <v>0.375</v>
      </c>
      <c r="C301">
        <v>0</v>
      </c>
    </row>
    <row r="302" spans="1:3" x14ac:dyDescent="0.25">
      <c r="A302" t="s">
        <v>165</v>
      </c>
      <c r="B302" s="6">
        <v>0.375</v>
      </c>
      <c r="C302">
        <v>0</v>
      </c>
    </row>
    <row r="303" spans="1:3" x14ac:dyDescent="0.25">
      <c r="A303" t="s">
        <v>433</v>
      </c>
      <c r="B303" s="6">
        <v>0.37480000000000002</v>
      </c>
      <c r="C303">
        <v>0</v>
      </c>
    </row>
    <row r="304" spans="1:3" x14ac:dyDescent="0.25">
      <c r="A304" t="s">
        <v>513</v>
      </c>
      <c r="B304" s="6">
        <v>0.37330000000000002</v>
      </c>
      <c r="C304">
        <v>0</v>
      </c>
    </row>
    <row r="305" spans="1:3" x14ac:dyDescent="0.25">
      <c r="A305" t="s">
        <v>426</v>
      </c>
      <c r="B305" s="6">
        <v>0.37330000000000002</v>
      </c>
      <c r="C305">
        <v>0</v>
      </c>
    </row>
    <row r="306" spans="1:3" x14ac:dyDescent="0.25">
      <c r="A306" t="s">
        <v>273</v>
      </c>
      <c r="B306" s="6">
        <v>0.373</v>
      </c>
      <c r="C306">
        <v>0</v>
      </c>
    </row>
    <row r="307" spans="1:3" x14ac:dyDescent="0.25">
      <c r="A307" t="s">
        <v>545</v>
      </c>
      <c r="B307" s="6">
        <v>0.373</v>
      </c>
      <c r="C307">
        <v>0</v>
      </c>
    </row>
    <row r="308" spans="1:3" x14ac:dyDescent="0.25">
      <c r="A308" t="s">
        <v>277</v>
      </c>
      <c r="B308" s="6">
        <v>0.37240000000000001</v>
      </c>
      <c r="C308">
        <v>0</v>
      </c>
    </row>
    <row r="309" spans="1:3" x14ac:dyDescent="0.25">
      <c r="A309" t="s">
        <v>173</v>
      </c>
      <c r="B309" s="6">
        <v>0.37140000000000001</v>
      </c>
      <c r="C309">
        <v>0</v>
      </c>
    </row>
    <row r="310" spans="1:3" x14ac:dyDescent="0.25">
      <c r="A310" t="s">
        <v>172</v>
      </c>
      <c r="B310" s="6">
        <v>0.37140000000000001</v>
      </c>
      <c r="C310">
        <v>0</v>
      </c>
    </row>
    <row r="311" spans="1:3" x14ac:dyDescent="0.25">
      <c r="A311" t="s">
        <v>367</v>
      </c>
      <c r="B311" s="6">
        <v>0.37130000000000002</v>
      </c>
      <c r="C311">
        <v>0</v>
      </c>
    </row>
    <row r="312" spans="1:3" x14ac:dyDescent="0.25">
      <c r="A312" t="s">
        <v>453</v>
      </c>
      <c r="B312" s="6">
        <v>0.37040000000000001</v>
      </c>
      <c r="C312">
        <v>0</v>
      </c>
    </row>
    <row r="313" spans="1:3" x14ac:dyDescent="0.25">
      <c r="A313" t="s">
        <v>496</v>
      </c>
      <c r="B313" s="6">
        <v>0.37040000000000001</v>
      </c>
      <c r="C313">
        <v>0</v>
      </c>
    </row>
    <row r="314" spans="1:3" x14ac:dyDescent="0.25">
      <c r="A314" t="s">
        <v>310</v>
      </c>
      <c r="B314" s="6">
        <v>0.3674</v>
      </c>
      <c r="C314">
        <v>0</v>
      </c>
    </row>
    <row r="315" spans="1:3" x14ac:dyDescent="0.25">
      <c r="A315" t="s">
        <v>254</v>
      </c>
      <c r="B315" s="6">
        <v>0.36670000000000003</v>
      </c>
      <c r="C315">
        <v>0</v>
      </c>
    </row>
    <row r="316" spans="1:3" x14ac:dyDescent="0.25">
      <c r="A316" t="s">
        <v>204</v>
      </c>
      <c r="B316" s="6">
        <v>0.36670000000000003</v>
      </c>
      <c r="C316">
        <v>0</v>
      </c>
    </row>
    <row r="317" spans="1:3" x14ac:dyDescent="0.25">
      <c r="A317" t="s">
        <v>472</v>
      </c>
      <c r="B317" s="6">
        <v>0.36670000000000003</v>
      </c>
      <c r="C317">
        <v>0</v>
      </c>
    </row>
    <row r="318" spans="1:3" x14ac:dyDescent="0.25">
      <c r="A318" t="s">
        <v>608</v>
      </c>
      <c r="B318" s="6">
        <v>0.36670000000000003</v>
      </c>
      <c r="C318">
        <v>0</v>
      </c>
    </row>
    <row r="319" spans="1:3" x14ac:dyDescent="0.25">
      <c r="A319" t="s">
        <v>611</v>
      </c>
      <c r="B319" s="6">
        <v>0.3659</v>
      </c>
      <c r="C319">
        <v>0</v>
      </c>
    </row>
    <row r="320" spans="1:3" x14ac:dyDescent="0.25">
      <c r="A320" t="s">
        <v>142</v>
      </c>
      <c r="B320" s="6">
        <v>0.36359999999999998</v>
      </c>
      <c r="C320">
        <v>0</v>
      </c>
    </row>
    <row r="321" spans="1:3" x14ac:dyDescent="0.25">
      <c r="A321" t="s">
        <v>210</v>
      </c>
      <c r="B321" s="6">
        <v>0.36249999999999999</v>
      </c>
      <c r="C321">
        <v>0</v>
      </c>
    </row>
    <row r="322" spans="1:3" x14ac:dyDescent="0.25">
      <c r="A322" t="s">
        <v>446</v>
      </c>
      <c r="B322" s="6">
        <v>0.36230000000000001</v>
      </c>
      <c r="C322">
        <v>0</v>
      </c>
    </row>
    <row r="323" spans="1:3" x14ac:dyDescent="0.25">
      <c r="A323" t="s">
        <v>205</v>
      </c>
      <c r="B323" s="6">
        <v>0.36209999999999998</v>
      </c>
      <c r="C323">
        <v>0</v>
      </c>
    </row>
    <row r="324" spans="1:3" x14ac:dyDescent="0.25">
      <c r="A324" t="s">
        <v>275</v>
      </c>
      <c r="B324" s="6">
        <v>0.3604</v>
      </c>
      <c r="C324">
        <v>0</v>
      </c>
    </row>
    <row r="325" spans="1:3" x14ac:dyDescent="0.25">
      <c r="A325" t="s">
        <v>144</v>
      </c>
      <c r="B325" s="6">
        <v>0.36</v>
      </c>
      <c r="C325">
        <v>0</v>
      </c>
    </row>
    <row r="326" spans="1:3" x14ac:dyDescent="0.25">
      <c r="A326" t="s">
        <v>251</v>
      </c>
      <c r="B326" s="6">
        <v>0.36</v>
      </c>
      <c r="C326">
        <v>0</v>
      </c>
    </row>
    <row r="327" spans="1:3" x14ac:dyDescent="0.25">
      <c r="A327" t="s">
        <v>290</v>
      </c>
      <c r="B327" s="6">
        <v>0.36</v>
      </c>
      <c r="C327">
        <v>0</v>
      </c>
    </row>
    <row r="328" spans="1:3" x14ac:dyDescent="0.25">
      <c r="A328" t="s">
        <v>299</v>
      </c>
      <c r="B328" s="6">
        <v>0.35920000000000002</v>
      </c>
      <c r="C328">
        <v>0</v>
      </c>
    </row>
    <row r="329" spans="1:3" x14ac:dyDescent="0.25">
      <c r="A329" t="s">
        <v>339</v>
      </c>
      <c r="B329" s="6">
        <v>0.35870000000000002</v>
      </c>
      <c r="C329">
        <v>0</v>
      </c>
    </row>
    <row r="330" spans="1:3" x14ac:dyDescent="0.25">
      <c r="A330" t="s">
        <v>221</v>
      </c>
      <c r="B330" s="6">
        <v>0.3579</v>
      </c>
      <c r="C330">
        <v>0</v>
      </c>
    </row>
    <row r="331" spans="1:3" x14ac:dyDescent="0.25">
      <c r="A331" t="s">
        <v>279</v>
      </c>
      <c r="B331" s="6">
        <v>0.35560000000000003</v>
      </c>
      <c r="C331">
        <v>0</v>
      </c>
    </row>
    <row r="332" spans="1:3" x14ac:dyDescent="0.25">
      <c r="A332" t="s">
        <v>347</v>
      </c>
      <c r="B332" s="6">
        <v>0.3548</v>
      </c>
      <c r="C332">
        <v>0</v>
      </c>
    </row>
    <row r="333" spans="1:3" x14ac:dyDescent="0.25">
      <c r="A333" t="s">
        <v>501</v>
      </c>
      <c r="B333" s="6">
        <v>0.35389999999999999</v>
      </c>
      <c r="C333">
        <v>0</v>
      </c>
    </row>
    <row r="334" spans="1:3" x14ac:dyDescent="0.25">
      <c r="A334" t="s">
        <v>285</v>
      </c>
      <c r="B334" s="6">
        <v>0.35299999999999998</v>
      </c>
      <c r="C334">
        <v>0</v>
      </c>
    </row>
    <row r="335" spans="1:3" x14ac:dyDescent="0.25">
      <c r="A335" t="s">
        <v>215</v>
      </c>
      <c r="B335" s="6">
        <v>0.35289999999999999</v>
      </c>
      <c r="C335">
        <v>0</v>
      </c>
    </row>
    <row r="336" spans="1:3" x14ac:dyDescent="0.25">
      <c r="A336" t="s">
        <v>551</v>
      </c>
      <c r="B336" s="6">
        <v>0.35289999999999999</v>
      </c>
      <c r="C336">
        <v>0</v>
      </c>
    </row>
    <row r="337" spans="1:3" x14ac:dyDescent="0.25">
      <c r="A337" t="s">
        <v>217</v>
      </c>
      <c r="B337" s="6">
        <v>0.35039999999999999</v>
      </c>
      <c r="C337">
        <v>0</v>
      </c>
    </row>
    <row r="338" spans="1:3" x14ac:dyDescent="0.25">
      <c r="A338" t="s">
        <v>289</v>
      </c>
      <c r="B338" s="6">
        <v>0.35</v>
      </c>
      <c r="C338">
        <v>0</v>
      </c>
    </row>
    <row r="339" spans="1:3" x14ac:dyDescent="0.25">
      <c r="A339" t="s">
        <v>563</v>
      </c>
      <c r="B339" s="6">
        <v>0.35</v>
      </c>
      <c r="C339">
        <v>0</v>
      </c>
    </row>
    <row r="340" spans="1:3" x14ac:dyDescent="0.25">
      <c r="A340" t="s">
        <v>354</v>
      </c>
      <c r="B340" s="6">
        <v>0.35</v>
      </c>
      <c r="C340">
        <v>0</v>
      </c>
    </row>
    <row r="341" spans="1:3" x14ac:dyDescent="0.25">
      <c r="A341" t="s">
        <v>216</v>
      </c>
      <c r="B341" s="6">
        <v>0.3488</v>
      </c>
      <c r="C341">
        <v>0</v>
      </c>
    </row>
    <row r="342" spans="1:3" x14ac:dyDescent="0.25">
      <c r="A342" t="s">
        <v>358</v>
      </c>
      <c r="B342" s="6">
        <v>0.3488</v>
      </c>
      <c r="C342">
        <v>0</v>
      </c>
    </row>
    <row r="343" spans="1:3" x14ac:dyDescent="0.25">
      <c r="A343" t="s">
        <v>346</v>
      </c>
      <c r="B343" s="6">
        <v>0.34839999999999999</v>
      </c>
      <c r="C343">
        <v>0</v>
      </c>
    </row>
    <row r="344" spans="1:3" x14ac:dyDescent="0.25">
      <c r="A344" t="s">
        <v>375</v>
      </c>
      <c r="B344" s="6">
        <v>0.34820000000000001</v>
      </c>
      <c r="C344">
        <v>0</v>
      </c>
    </row>
    <row r="345" spans="1:3" x14ac:dyDescent="0.25">
      <c r="A345" t="s">
        <v>603</v>
      </c>
      <c r="B345" s="6">
        <v>0.34760000000000002</v>
      </c>
      <c r="C345">
        <v>0</v>
      </c>
    </row>
    <row r="346" spans="1:3" x14ac:dyDescent="0.25">
      <c r="A346" t="s">
        <v>605</v>
      </c>
      <c r="B346" s="6">
        <v>0.34620000000000001</v>
      </c>
      <c r="C346">
        <v>0</v>
      </c>
    </row>
    <row r="347" spans="1:3" x14ac:dyDescent="0.25">
      <c r="A347" t="s">
        <v>510</v>
      </c>
      <c r="B347" s="6">
        <v>0.34350000000000003</v>
      </c>
      <c r="C347">
        <v>0</v>
      </c>
    </row>
    <row r="348" spans="1:3" x14ac:dyDescent="0.25">
      <c r="A348" t="s">
        <v>556</v>
      </c>
      <c r="B348" s="6">
        <v>0.34289999999999998</v>
      </c>
      <c r="C348">
        <v>0</v>
      </c>
    </row>
    <row r="349" spans="1:3" x14ac:dyDescent="0.25">
      <c r="A349" t="s">
        <v>557</v>
      </c>
      <c r="B349" s="6">
        <v>0.34289999999999998</v>
      </c>
      <c r="C349">
        <v>0</v>
      </c>
    </row>
    <row r="350" spans="1:3" x14ac:dyDescent="0.25">
      <c r="A350" t="s">
        <v>555</v>
      </c>
      <c r="B350" s="6">
        <v>0.34289999999999998</v>
      </c>
      <c r="C350">
        <v>0</v>
      </c>
    </row>
    <row r="351" spans="1:3" x14ac:dyDescent="0.25">
      <c r="A351" t="s">
        <v>491</v>
      </c>
      <c r="B351" s="6">
        <v>0.34229999999999999</v>
      </c>
      <c r="C351">
        <v>0</v>
      </c>
    </row>
    <row r="352" spans="1:3" x14ac:dyDescent="0.25">
      <c r="A352" t="s">
        <v>561</v>
      </c>
      <c r="B352" s="6">
        <v>0.34210000000000002</v>
      </c>
      <c r="C352">
        <v>0</v>
      </c>
    </row>
    <row r="353" spans="1:3" x14ac:dyDescent="0.25">
      <c r="A353" t="s">
        <v>350</v>
      </c>
      <c r="B353" s="6">
        <v>0.34150000000000003</v>
      </c>
      <c r="C353">
        <v>0</v>
      </c>
    </row>
    <row r="354" spans="1:3" x14ac:dyDescent="0.25">
      <c r="A354" t="s">
        <v>529</v>
      </c>
      <c r="B354" s="6">
        <v>0.34139999999999998</v>
      </c>
      <c r="C354">
        <v>0</v>
      </c>
    </row>
    <row r="355" spans="1:3" x14ac:dyDescent="0.25">
      <c r="A355" t="s">
        <v>319</v>
      </c>
      <c r="B355" s="6">
        <v>0.34029999999999999</v>
      </c>
      <c r="C355">
        <v>0</v>
      </c>
    </row>
    <row r="356" spans="1:3" x14ac:dyDescent="0.25">
      <c r="A356" t="s">
        <v>530</v>
      </c>
      <c r="B356" s="6">
        <v>0.33979999999999999</v>
      </c>
      <c r="C356">
        <v>0</v>
      </c>
    </row>
    <row r="357" spans="1:3" x14ac:dyDescent="0.25">
      <c r="A357" t="s">
        <v>296</v>
      </c>
      <c r="B357" s="6">
        <v>0.33860000000000001</v>
      </c>
      <c r="C357">
        <v>0</v>
      </c>
    </row>
    <row r="358" spans="1:3" x14ac:dyDescent="0.25">
      <c r="A358" t="s">
        <v>489</v>
      </c>
      <c r="B358" s="6">
        <v>0.33850000000000002</v>
      </c>
      <c r="C358">
        <v>0</v>
      </c>
    </row>
    <row r="359" spans="1:3" x14ac:dyDescent="0.25">
      <c r="A359" t="s">
        <v>373</v>
      </c>
      <c r="B359" s="6">
        <v>0.33850000000000002</v>
      </c>
      <c r="C359">
        <v>0</v>
      </c>
    </row>
    <row r="360" spans="1:3" x14ac:dyDescent="0.25">
      <c r="A360" t="s">
        <v>300</v>
      </c>
      <c r="B360" s="6">
        <v>0.3372</v>
      </c>
      <c r="C360">
        <v>0</v>
      </c>
    </row>
    <row r="361" spans="1:3" x14ac:dyDescent="0.25">
      <c r="A361" t="s">
        <v>430</v>
      </c>
      <c r="B361" s="6">
        <v>0.33600000000000002</v>
      </c>
      <c r="C361">
        <v>0</v>
      </c>
    </row>
    <row r="362" spans="1:3" x14ac:dyDescent="0.25">
      <c r="A362" t="s">
        <v>249</v>
      </c>
      <c r="B362" s="6">
        <v>0.33329999999999999</v>
      </c>
      <c r="C362">
        <v>0</v>
      </c>
    </row>
    <row r="363" spans="1:3" x14ac:dyDescent="0.25">
      <c r="A363" t="s">
        <v>680</v>
      </c>
      <c r="B363" s="6">
        <v>0.33329999999999999</v>
      </c>
      <c r="C363">
        <v>0</v>
      </c>
    </row>
    <row r="364" spans="1:3" x14ac:dyDescent="0.25">
      <c r="A364" t="s">
        <v>255</v>
      </c>
      <c r="B364" s="6">
        <v>0.33329999999999999</v>
      </c>
      <c r="C364">
        <v>0</v>
      </c>
    </row>
    <row r="365" spans="1:3" x14ac:dyDescent="0.25">
      <c r="A365" t="s">
        <v>598</v>
      </c>
      <c r="B365" s="6">
        <v>0.33189999999999997</v>
      </c>
      <c r="C365">
        <v>0</v>
      </c>
    </row>
    <row r="366" spans="1:3" x14ac:dyDescent="0.25">
      <c r="A366" t="s">
        <v>322</v>
      </c>
      <c r="B366" s="6">
        <v>0.33169999999999999</v>
      </c>
      <c r="C366">
        <v>0</v>
      </c>
    </row>
    <row r="367" spans="1:3" x14ac:dyDescent="0.25">
      <c r="A367" t="s">
        <v>533</v>
      </c>
      <c r="B367" s="6">
        <v>0.32940000000000003</v>
      </c>
      <c r="C367">
        <v>0</v>
      </c>
    </row>
    <row r="368" spans="1:3" x14ac:dyDescent="0.25">
      <c r="A368" t="s">
        <v>498</v>
      </c>
      <c r="B368" s="6">
        <v>0.32929999999999998</v>
      </c>
      <c r="C368">
        <v>0</v>
      </c>
    </row>
    <row r="369" spans="1:3" x14ac:dyDescent="0.25">
      <c r="A369" t="s">
        <v>226</v>
      </c>
      <c r="B369" s="6">
        <v>0.3286</v>
      </c>
      <c r="C369">
        <v>0</v>
      </c>
    </row>
    <row r="370" spans="1:3" x14ac:dyDescent="0.25">
      <c r="A370" t="s">
        <v>547</v>
      </c>
      <c r="B370" s="6">
        <v>0.3286</v>
      </c>
      <c r="C370">
        <v>0</v>
      </c>
    </row>
    <row r="371" spans="1:3" x14ac:dyDescent="0.25">
      <c r="A371" t="s">
        <v>681</v>
      </c>
      <c r="B371" s="6">
        <v>0.32819999999999999</v>
      </c>
      <c r="C371">
        <v>0</v>
      </c>
    </row>
    <row r="372" spans="1:3" x14ac:dyDescent="0.25">
      <c r="A372" t="s">
        <v>411</v>
      </c>
      <c r="B372" s="6">
        <v>0.3281</v>
      </c>
      <c r="C372">
        <v>0</v>
      </c>
    </row>
    <row r="373" spans="1:3" x14ac:dyDescent="0.25">
      <c r="A373" t="s">
        <v>602</v>
      </c>
      <c r="B373" s="6">
        <v>0.32729999999999998</v>
      </c>
      <c r="C373">
        <v>0</v>
      </c>
    </row>
    <row r="374" spans="1:3" x14ac:dyDescent="0.25">
      <c r="A374" t="s">
        <v>451</v>
      </c>
      <c r="B374" s="6">
        <v>0.32729999999999998</v>
      </c>
      <c r="C374">
        <v>0</v>
      </c>
    </row>
    <row r="375" spans="1:3" x14ac:dyDescent="0.25">
      <c r="A375" t="s">
        <v>424</v>
      </c>
      <c r="B375" s="6">
        <v>0.32669999999999999</v>
      </c>
      <c r="C375">
        <v>0</v>
      </c>
    </row>
    <row r="376" spans="1:3" x14ac:dyDescent="0.25">
      <c r="A376" t="s">
        <v>463</v>
      </c>
      <c r="B376" s="6">
        <v>0.32619999999999999</v>
      </c>
      <c r="C376">
        <v>0</v>
      </c>
    </row>
    <row r="377" spans="1:3" x14ac:dyDescent="0.25">
      <c r="A377" t="s">
        <v>382</v>
      </c>
      <c r="B377" s="6">
        <v>0.32500000000000001</v>
      </c>
      <c r="C377">
        <v>0</v>
      </c>
    </row>
    <row r="378" spans="1:3" x14ac:dyDescent="0.25">
      <c r="A378" t="s">
        <v>381</v>
      </c>
      <c r="B378" s="6">
        <v>0.32500000000000001</v>
      </c>
      <c r="C378">
        <v>0</v>
      </c>
    </row>
    <row r="379" spans="1:3" x14ac:dyDescent="0.25">
      <c r="A379" t="s">
        <v>359</v>
      </c>
      <c r="B379" s="6">
        <v>0.3246</v>
      </c>
      <c r="C379">
        <v>0</v>
      </c>
    </row>
    <row r="380" spans="1:3" x14ac:dyDescent="0.25">
      <c r="A380" t="s">
        <v>246</v>
      </c>
      <c r="B380" s="6">
        <v>0.32400000000000001</v>
      </c>
      <c r="C380">
        <v>0</v>
      </c>
    </row>
    <row r="381" spans="1:3" x14ac:dyDescent="0.25">
      <c r="A381" t="s">
        <v>297</v>
      </c>
      <c r="B381" s="6">
        <v>0.32350000000000001</v>
      </c>
      <c r="C381">
        <v>0</v>
      </c>
    </row>
    <row r="382" spans="1:3" x14ac:dyDescent="0.25">
      <c r="A382" t="s">
        <v>629</v>
      </c>
      <c r="B382" s="6">
        <v>0.32219999999999999</v>
      </c>
      <c r="C382">
        <v>0</v>
      </c>
    </row>
    <row r="383" spans="1:3" x14ac:dyDescent="0.25">
      <c r="A383" t="s">
        <v>386</v>
      </c>
      <c r="B383" s="6">
        <v>0.32219999999999999</v>
      </c>
      <c r="C383">
        <v>0</v>
      </c>
    </row>
    <row r="384" spans="1:3" x14ac:dyDescent="0.25">
      <c r="A384" t="s">
        <v>540</v>
      </c>
      <c r="B384" s="6">
        <v>0.3221</v>
      </c>
      <c r="C384">
        <v>0</v>
      </c>
    </row>
    <row r="385" spans="1:3" x14ac:dyDescent="0.25">
      <c r="A385" t="s">
        <v>588</v>
      </c>
      <c r="B385" s="6">
        <v>0.32169999999999999</v>
      </c>
      <c r="C385">
        <v>0</v>
      </c>
    </row>
    <row r="386" spans="1:3" x14ac:dyDescent="0.25">
      <c r="A386" t="s">
        <v>432</v>
      </c>
      <c r="B386" s="6">
        <v>0.32019999999999998</v>
      </c>
      <c r="C386">
        <v>0</v>
      </c>
    </row>
    <row r="387" spans="1:3" x14ac:dyDescent="0.25">
      <c r="A387" t="s">
        <v>467</v>
      </c>
      <c r="B387" s="6">
        <v>0.3201</v>
      </c>
      <c r="C387">
        <v>0</v>
      </c>
    </row>
    <row r="388" spans="1:3" x14ac:dyDescent="0.25">
      <c r="A388" t="s">
        <v>652</v>
      </c>
      <c r="B388" s="6">
        <v>0.32</v>
      </c>
      <c r="C388">
        <v>0</v>
      </c>
    </row>
    <row r="389" spans="1:3" x14ac:dyDescent="0.25">
      <c r="A389" t="s">
        <v>486</v>
      </c>
      <c r="B389" s="6">
        <v>0.32</v>
      </c>
      <c r="C389">
        <v>0</v>
      </c>
    </row>
    <row r="390" spans="1:3" x14ac:dyDescent="0.25">
      <c r="A390" t="s">
        <v>262</v>
      </c>
      <c r="B390" s="6">
        <v>0.32</v>
      </c>
      <c r="C390">
        <v>0</v>
      </c>
    </row>
    <row r="391" spans="1:3" x14ac:dyDescent="0.25">
      <c r="A391" t="s">
        <v>258</v>
      </c>
      <c r="B391" s="6">
        <v>0.31879999999999997</v>
      </c>
      <c r="C391">
        <v>0</v>
      </c>
    </row>
    <row r="392" spans="1:3" x14ac:dyDescent="0.25">
      <c r="A392" t="s">
        <v>440</v>
      </c>
      <c r="B392" s="6">
        <v>0.3175</v>
      </c>
      <c r="C392">
        <v>0</v>
      </c>
    </row>
    <row r="393" spans="1:3" x14ac:dyDescent="0.25">
      <c r="A393" t="s">
        <v>607</v>
      </c>
      <c r="B393" s="6">
        <v>0.31669999999999998</v>
      </c>
      <c r="C393">
        <v>0</v>
      </c>
    </row>
    <row r="394" spans="1:3" x14ac:dyDescent="0.25">
      <c r="A394" t="s">
        <v>401</v>
      </c>
      <c r="B394" s="6">
        <v>0.31519999999999998</v>
      </c>
      <c r="C394">
        <v>0</v>
      </c>
    </row>
    <row r="395" spans="1:3" x14ac:dyDescent="0.25">
      <c r="A395" t="s">
        <v>360</v>
      </c>
      <c r="B395" s="6">
        <v>0.31519999999999998</v>
      </c>
      <c r="C395">
        <v>0</v>
      </c>
    </row>
    <row r="396" spans="1:3" x14ac:dyDescent="0.25">
      <c r="A396" t="s">
        <v>543</v>
      </c>
      <c r="B396" s="6">
        <v>0.31509999999999999</v>
      </c>
      <c r="C396">
        <v>0</v>
      </c>
    </row>
    <row r="397" spans="1:3" x14ac:dyDescent="0.25">
      <c r="A397" t="s">
        <v>562</v>
      </c>
      <c r="B397" s="6">
        <v>0.315</v>
      </c>
      <c r="C397">
        <v>0</v>
      </c>
    </row>
    <row r="398" spans="1:3" x14ac:dyDescent="0.25">
      <c r="A398" t="s">
        <v>465</v>
      </c>
      <c r="B398" s="6">
        <v>0.31490000000000001</v>
      </c>
      <c r="C398">
        <v>0</v>
      </c>
    </row>
    <row r="399" spans="1:3" x14ac:dyDescent="0.25">
      <c r="A399" t="s">
        <v>441</v>
      </c>
      <c r="B399" s="6">
        <v>0.31430000000000002</v>
      </c>
      <c r="C399">
        <v>0</v>
      </c>
    </row>
    <row r="400" spans="1:3" x14ac:dyDescent="0.25">
      <c r="A400" t="s">
        <v>682</v>
      </c>
      <c r="B400" s="6">
        <v>0.31430000000000002</v>
      </c>
      <c r="C400">
        <v>0</v>
      </c>
    </row>
    <row r="401" spans="1:3" x14ac:dyDescent="0.25">
      <c r="A401" t="s">
        <v>504</v>
      </c>
      <c r="B401" s="6">
        <v>0.31430000000000002</v>
      </c>
      <c r="C401">
        <v>0</v>
      </c>
    </row>
    <row r="402" spans="1:3" x14ac:dyDescent="0.25">
      <c r="A402" t="s">
        <v>376</v>
      </c>
      <c r="B402" s="6">
        <v>0.31269999999999998</v>
      </c>
      <c r="C402">
        <v>0</v>
      </c>
    </row>
    <row r="403" spans="1:3" x14ac:dyDescent="0.25">
      <c r="A403" t="s">
        <v>407</v>
      </c>
      <c r="B403" s="6">
        <v>0.312</v>
      </c>
      <c r="C403">
        <v>0</v>
      </c>
    </row>
    <row r="404" spans="1:3" x14ac:dyDescent="0.25">
      <c r="A404" t="s">
        <v>459</v>
      </c>
      <c r="B404" s="6">
        <v>0.31059999999999999</v>
      </c>
      <c r="C404">
        <v>0</v>
      </c>
    </row>
    <row r="405" spans="1:3" x14ac:dyDescent="0.25">
      <c r="A405" t="s">
        <v>362</v>
      </c>
      <c r="B405" s="6">
        <v>0.30990000000000001</v>
      </c>
      <c r="C405">
        <v>0</v>
      </c>
    </row>
    <row r="406" spans="1:3" x14ac:dyDescent="0.25">
      <c r="A406" t="s">
        <v>531</v>
      </c>
      <c r="B406" s="6">
        <v>0.30819999999999997</v>
      </c>
      <c r="C406">
        <v>0</v>
      </c>
    </row>
    <row r="407" spans="1:3" x14ac:dyDescent="0.25">
      <c r="A407" t="s">
        <v>370</v>
      </c>
      <c r="B407" s="6">
        <v>0.30780000000000002</v>
      </c>
      <c r="C407">
        <v>0</v>
      </c>
    </row>
    <row r="408" spans="1:3" x14ac:dyDescent="0.25">
      <c r="A408" t="s">
        <v>419</v>
      </c>
      <c r="B408" s="6">
        <v>0.30669999999999997</v>
      </c>
      <c r="C408">
        <v>0</v>
      </c>
    </row>
    <row r="409" spans="1:3" x14ac:dyDescent="0.25">
      <c r="A409" t="s">
        <v>490</v>
      </c>
      <c r="B409" s="6">
        <v>0.30590000000000001</v>
      </c>
      <c r="C409">
        <v>0</v>
      </c>
    </row>
    <row r="410" spans="1:3" x14ac:dyDescent="0.25">
      <c r="A410" t="s">
        <v>448</v>
      </c>
      <c r="B410" s="6">
        <v>0.30359999999999998</v>
      </c>
      <c r="C410">
        <v>0</v>
      </c>
    </row>
    <row r="411" spans="1:3" x14ac:dyDescent="0.25">
      <c r="A411" t="s">
        <v>438</v>
      </c>
      <c r="B411" s="6">
        <v>0.3034</v>
      </c>
      <c r="C411">
        <v>0</v>
      </c>
    </row>
    <row r="412" spans="1:3" x14ac:dyDescent="0.25">
      <c r="A412" t="s">
        <v>146</v>
      </c>
      <c r="B412" s="6">
        <v>0.3</v>
      </c>
      <c r="C412">
        <v>0</v>
      </c>
    </row>
    <row r="413" spans="1:3" x14ac:dyDescent="0.25">
      <c r="A413" t="s">
        <v>473</v>
      </c>
      <c r="B413" s="6">
        <v>0.3</v>
      </c>
      <c r="C413">
        <v>0</v>
      </c>
    </row>
    <row r="414" spans="1:3" x14ac:dyDescent="0.25">
      <c r="A414" t="s">
        <v>213</v>
      </c>
      <c r="B414" s="6">
        <v>0.3</v>
      </c>
      <c r="C414">
        <v>0</v>
      </c>
    </row>
    <row r="415" spans="1:3" x14ac:dyDescent="0.25">
      <c r="A415" t="s">
        <v>238</v>
      </c>
      <c r="B415" s="6">
        <v>0.29659999999999997</v>
      </c>
      <c r="C415">
        <v>0</v>
      </c>
    </row>
    <row r="416" spans="1:3" x14ac:dyDescent="0.25">
      <c r="A416" t="s">
        <v>593</v>
      </c>
      <c r="B416" s="6">
        <v>0.29659999999999997</v>
      </c>
      <c r="C416">
        <v>0</v>
      </c>
    </row>
    <row r="417" spans="1:3" x14ac:dyDescent="0.25">
      <c r="A417" t="s">
        <v>291</v>
      </c>
      <c r="B417" s="6">
        <v>0.29609999999999997</v>
      </c>
      <c r="C417">
        <v>0</v>
      </c>
    </row>
    <row r="418" spans="1:3" x14ac:dyDescent="0.25">
      <c r="A418" t="s">
        <v>460</v>
      </c>
      <c r="B418" s="6">
        <v>0.29570000000000002</v>
      </c>
      <c r="C418">
        <v>0</v>
      </c>
    </row>
    <row r="419" spans="1:3" x14ac:dyDescent="0.25">
      <c r="A419" t="s">
        <v>342</v>
      </c>
      <c r="B419" s="6">
        <v>0.29570000000000002</v>
      </c>
      <c r="C419">
        <v>0</v>
      </c>
    </row>
    <row r="420" spans="1:3" x14ac:dyDescent="0.25">
      <c r="A420" t="s">
        <v>343</v>
      </c>
      <c r="B420" s="6">
        <v>0.29570000000000002</v>
      </c>
      <c r="C420">
        <v>0</v>
      </c>
    </row>
    <row r="421" spans="1:3" x14ac:dyDescent="0.25">
      <c r="A421" t="s">
        <v>369</v>
      </c>
      <c r="B421" s="6">
        <v>0.2954</v>
      </c>
      <c r="C421">
        <v>0</v>
      </c>
    </row>
    <row r="422" spans="1:3" x14ac:dyDescent="0.25">
      <c r="A422" t="s">
        <v>535</v>
      </c>
      <c r="B422" s="6">
        <v>0.2923</v>
      </c>
      <c r="C422">
        <v>0</v>
      </c>
    </row>
    <row r="423" spans="1:3" x14ac:dyDescent="0.25">
      <c r="A423" t="s">
        <v>615</v>
      </c>
      <c r="B423" s="6">
        <v>0.2923</v>
      </c>
      <c r="C423">
        <v>0</v>
      </c>
    </row>
    <row r="424" spans="1:3" x14ac:dyDescent="0.25">
      <c r="A424" t="s">
        <v>589</v>
      </c>
      <c r="B424" s="6">
        <v>0.29170000000000001</v>
      </c>
      <c r="C424">
        <v>0</v>
      </c>
    </row>
    <row r="425" spans="1:3" x14ac:dyDescent="0.25">
      <c r="A425" t="s">
        <v>601</v>
      </c>
      <c r="B425" s="6">
        <v>0.29089999999999999</v>
      </c>
      <c r="C425">
        <v>0</v>
      </c>
    </row>
    <row r="426" spans="1:3" x14ac:dyDescent="0.25">
      <c r="A426" t="s">
        <v>452</v>
      </c>
      <c r="B426" s="6">
        <v>0.29089999999999999</v>
      </c>
      <c r="C426">
        <v>0</v>
      </c>
    </row>
    <row r="427" spans="1:3" x14ac:dyDescent="0.25">
      <c r="A427" t="s">
        <v>495</v>
      </c>
      <c r="B427" s="6">
        <v>0.28939999999999999</v>
      </c>
      <c r="C427">
        <v>0</v>
      </c>
    </row>
    <row r="428" spans="1:3" x14ac:dyDescent="0.25">
      <c r="A428" t="s">
        <v>392</v>
      </c>
      <c r="B428" s="6">
        <v>0.28920000000000001</v>
      </c>
      <c r="C428">
        <v>0</v>
      </c>
    </row>
    <row r="429" spans="1:3" x14ac:dyDescent="0.25">
      <c r="A429" t="s">
        <v>116</v>
      </c>
      <c r="B429" s="6">
        <v>0.28749999999999998</v>
      </c>
      <c r="C429">
        <v>0</v>
      </c>
    </row>
    <row r="430" spans="1:3" x14ac:dyDescent="0.25">
      <c r="A430" t="s">
        <v>447</v>
      </c>
      <c r="B430" s="6">
        <v>0.28749999999999998</v>
      </c>
      <c r="C430">
        <v>0</v>
      </c>
    </row>
    <row r="431" spans="1:3" x14ac:dyDescent="0.25">
      <c r="A431" t="s">
        <v>410</v>
      </c>
      <c r="B431" s="6">
        <v>0.28739999999999999</v>
      </c>
      <c r="C431">
        <v>0</v>
      </c>
    </row>
    <row r="432" spans="1:3" x14ac:dyDescent="0.25">
      <c r="A432" t="s">
        <v>237</v>
      </c>
      <c r="B432" s="6">
        <v>0.2873</v>
      </c>
      <c r="C432">
        <v>0</v>
      </c>
    </row>
    <row r="433" spans="1:3" x14ac:dyDescent="0.25">
      <c r="A433" t="s">
        <v>348</v>
      </c>
      <c r="B433" s="6">
        <v>0.28710000000000002</v>
      </c>
      <c r="C433">
        <v>0</v>
      </c>
    </row>
    <row r="434" spans="1:3" x14ac:dyDescent="0.25">
      <c r="A434" t="s">
        <v>259</v>
      </c>
      <c r="B434" s="6">
        <v>0.28670000000000001</v>
      </c>
      <c r="C434">
        <v>0</v>
      </c>
    </row>
    <row r="435" spans="1:3" x14ac:dyDescent="0.25">
      <c r="A435" t="s">
        <v>683</v>
      </c>
      <c r="B435" s="6">
        <v>0.28570000000000001</v>
      </c>
      <c r="C435">
        <v>0</v>
      </c>
    </row>
    <row r="436" spans="1:3" x14ac:dyDescent="0.25">
      <c r="A436" t="s">
        <v>567</v>
      </c>
      <c r="B436" s="6">
        <v>0.28570000000000001</v>
      </c>
      <c r="C436">
        <v>0</v>
      </c>
    </row>
    <row r="437" spans="1:3" x14ac:dyDescent="0.25">
      <c r="A437" t="s">
        <v>306</v>
      </c>
      <c r="B437" s="6">
        <v>0.28570000000000001</v>
      </c>
      <c r="C437">
        <v>0</v>
      </c>
    </row>
    <row r="438" spans="1:3" x14ac:dyDescent="0.25">
      <c r="A438" t="s">
        <v>512</v>
      </c>
      <c r="B438" s="6">
        <v>0.2838</v>
      </c>
      <c r="C438">
        <v>0</v>
      </c>
    </row>
    <row r="439" spans="1:3" x14ac:dyDescent="0.25">
      <c r="A439" t="s">
        <v>406</v>
      </c>
      <c r="B439" s="6">
        <v>0.2838</v>
      </c>
      <c r="C439">
        <v>0</v>
      </c>
    </row>
    <row r="440" spans="1:3" x14ac:dyDescent="0.25">
      <c r="A440" t="s">
        <v>592</v>
      </c>
      <c r="B440" s="6">
        <v>0.28339999999999999</v>
      </c>
      <c r="C440">
        <v>0</v>
      </c>
    </row>
    <row r="441" spans="1:3" x14ac:dyDescent="0.25">
      <c r="A441" t="s">
        <v>590</v>
      </c>
      <c r="B441" s="6">
        <v>0.2833</v>
      </c>
      <c r="C441">
        <v>0</v>
      </c>
    </row>
    <row r="442" spans="1:3" x14ac:dyDescent="0.25">
      <c r="A442" t="s">
        <v>499</v>
      </c>
      <c r="B442" s="6">
        <v>0.28289999999999998</v>
      </c>
      <c r="C442">
        <v>0</v>
      </c>
    </row>
    <row r="443" spans="1:3" x14ac:dyDescent="0.25">
      <c r="A443" t="s">
        <v>570</v>
      </c>
      <c r="B443" s="6">
        <v>0.28170000000000001</v>
      </c>
      <c r="C443">
        <v>0</v>
      </c>
    </row>
    <row r="444" spans="1:3" x14ac:dyDescent="0.25">
      <c r="A444" t="s">
        <v>403</v>
      </c>
      <c r="B444" s="6">
        <v>0.28129999999999999</v>
      </c>
      <c r="C444">
        <v>0</v>
      </c>
    </row>
    <row r="445" spans="1:3" x14ac:dyDescent="0.25">
      <c r="A445" t="s">
        <v>413</v>
      </c>
      <c r="B445" s="6">
        <v>0.28000000000000003</v>
      </c>
      <c r="C445">
        <v>0</v>
      </c>
    </row>
    <row r="446" spans="1:3" x14ac:dyDescent="0.25">
      <c r="A446" t="s">
        <v>544</v>
      </c>
      <c r="B446" s="6">
        <v>0.28000000000000003</v>
      </c>
      <c r="C446">
        <v>0</v>
      </c>
    </row>
    <row r="447" spans="1:3" x14ac:dyDescent="0.25">
      <c r="A447" t="s">
        <v>494</v>
      </c>
      <c r="B447" s="6">
        <v>0.28000000000000003</v>
      </c>
      <c r="C447">
        <v>0</v>
      </c>
    </row>
    <row r="448" spans="1:3" x14ac:dyDescent="0.25">
      <c r="A448" t="s">
        <v>400</v>
      </c>
      <c r="B448" s="6">
        <v>0.27860000000000001</v>
      </c>
      <c r="C448">
        <v>0</v>
      </c>
    </row>
    <row r="449" spans="1:3" x14ac:dyDescent="0.25">
      <c r="A449" t="s">
        <v>323</v>
      </c>
      <c r="B449" s="6">
        <v>0.27810000000000001</v>
      </c>
      <c r="C449">
        <v>0</v>
      </c>
    </row>
    <row r="450" spans="1:3" x14ac:dyDescent="0.25">
      <c r="A450" t="s">
        <v>284</v>
      </c>
      <c r="B450" s="6">
        <v>0.27779999999999999</v>
      </c>
      <c r="C450">
        <v>0</v>
      </c>
    </row>
    <row r="451" spans="1:3" x14ac:dyDescent="0.25">
      <c r="A451" t="s">
        <v>612</v>
      </c>
      <c r="B451" s="6">
        <v>0.27689999999999998</v>
      </c>
      <c r="C451">
        <v>0</v>
      </c>
    </row>
    <row r="452" spans="1:3" x14ac:dyDescent="0.25">
      <c r="A452" t="s">
        <v>372</v>
      </c>
      <c r="B452" s="6">
        <v>0.27689999999999998</v>
      </c>
      <c r="C452">
        <v>0</v>
      </c>
    </row>
    <row r="453" spans="1:3" x14ac:dyDescent="0.25">
      <c r="A453" t="s">
        <v>546</v>
      </c>
      <c r="B453" s="6">
        <v>0.2762</v>
      </c>
      <c r="C453">
        <v>0</v>
      </c>
    </row>
    <row r="454" spans="1:3" x14ac:dyDescent="0.25">
      <c r="A454" t="s">
        <v>478</v>
      </c>
      <c r="B454" s="6">
        <v>0.27539999999999998</v>
      </c>
      <c r="C454">
        <v>0</v>
      </c>
    </row>
    <row r="455" spans="1:3" x14ac:dyDescent="0.25">
      <c r="A455" t="s">
        <v>599</v>
      </c>
      <c r="B455" s="6">
        <v>0.27500000000000002</v>
      </c>
      <c r="C455">
        <v>0</v>
      </c>
    </row>
    <row r="456" spans="1:3" x14ac:dyDescent="0.25">
      <c r="A456" t="s">
        <v>541</v>
      </c>
      <c r="B456" s="6">
        <v>0.27500000000000002</v>
      </c>
      <c r="C456">
        <v>0</v>
      </c>
    </row>
    <row r="457" spans="1:3" x14ac:dyDescent="0.25">
      <c r="A457" t="s">
        <v>576</v>
      </c>
      <c r="B457" s="6">
        <v>0.27139999999999997</v>
      </c>
      <c r="C457">
        <v>0</v>
      </c>
    </row>
    <row r="458" spans="1:3" x14ac:dyDescent="0.25">
      <c r="A458" t="s">
        <v>606</v>
      </c>
      <c r="B458" s="6">
        <v>0.26669999999999999</v>
      </c>
      <c r="C458">
        <v>0</v>
      </c>
    </row>
    <row r="459" spans="1:3" x14ac:dyDescent="0.25">
      <c r="A459" t="s">
        <v>646</v>
      </c>
      <c r="B459" s="6">
        <v>0.26669999999999999</v>
      </c>
      <c r="C459">
        <v>0</v>
      </c>
    </row>
    <row r="460" spans="1:3" x14ac:dyDescent="0.25">
      <c r="A460" t="s">
        <v>584</v>
      </c>
      <c r="B460" s="6">
        <v>0.26669999999999999</v>
      </c>
      <c r="C460">
        <v>0</v>
      </c>
    </row>
    <row r="461" spans="1:3" x14ac:dyDescent="0.25">
      <c r="A461" t="s">
        <v>525</v>
      </c>
      <c r="B461" s="6">
        <v>0.26669999999999999</v>
      </c>
      <c r="C461">
        <v>0</v>
      </c>
    </row>
    <row r="462" spans="1:3" x14ac:dyDescent="0.25">
      <c r="A462" t="s">
        <v>331</v>
      </c>
      <c r="B462" s="6">
        <v>0.26669999999999999</v>
      </c>
      <c r="C462">
        <v>0</v>
      </c>
    </row>
    <row r="463" spans="1:3" x14ac:dyDescent="0.25">
      <c r="A463" t="s">
        <v>497</v>
      </c>
      <c r="B463" s="6">
        <v>0.26669999999999999</v>
      </c>
      <c r="C463">
        <v>0</v>
      </c>
    </row>
    <row r="464" spans="1:3" x14ac:dyDescent="0.25">
      <c r="A464" t="s">
        <v>684</v>
      </c>
      <c r="B464" s="6">
        <v>0.26669999999999999</v>
      </c>
      <c r="C464">
        <v>0</v>
      </c>
    </row>
    <row r="465" spans="1:3" x14ac:dyDescent="0.25">
      <c r="A465" t="s">
        <v>263</v>
      </c>
      <c r="B465" s="6">
        <v>0.26669999999999999</v>
      </c>
      <c r="C465">
        <v>0</v>
      </c>
    </row>
    <row r="466" spans="1:3" x14ac:dyDescent="0.25">
      <c r="A466" t="s">
        <v>330</v>
      </c>
      <c r="B466" s="6">
        <v>0.26669999999999999</v>
      </c>
      <c r="C466">
        <v>0</v>
      </c>
    </row>
    <row r="467" spans="1:3" x14ac:dyDescent="0.25">
      <c r="A467" t="s">
        <v>526</v>
      </c>
      <c r="B467" s="6">
        <v>0.26669999999999999</v>
      </c>
      <c r="C467">
        <v>0</v>
      </c>
    </row>
    <row r="468" spans="1:3" x14ac:dyDescent="0.25">
      <c r="A468" t="s">
        <v>527</v>
      </c>
      <c r="B468" s="6">
        <v>0.26669999999999999</v>
      </c>
      <c r="C468">
        <v>0</v>
      </c>
    </row>
    <row r="469" spans="1:3" x14ac:dyDescent="0.25">
      <c r="A469" t="s">
        <v>384</v>
      </c>
      <c r="B469" s="6">
        <v>0.26500000000000001</v>
      </c>
      <c r="C469">
        <v>0</v>
      </c>
    </row>
    <row r="470" spans="1:3" x14ac:dyDescent="0.25">
      <c r="A470" t="s">
        <v>534</v>
      </c>
      <c r="B470" s="6">
        <v>0.26450000000000001</v>
      </c>
      <c r="C470">
        <v>0</v>
      </c>
    </row>
    <row r="471" spans="1:3" x14ac:dyDescent="0.25">
      <c r="A471" t="s">
        <v>272</v>
      </c>
      <c r="B471" s="6">
        <v>0.2636</v>
      </c>
      <c r="C471">
        <v>0</v>
      </c>
    </row>
    <row r="472" spans="1:3" x14ac:dyDescent="0.25">
      <c r="A472" t="s">
        <v>404</v>
      </c>
      <c r="B472" s="6">
        <v>0.26319999999999999</v>
      </c>
      <c r="C472">
        <v>0</v>
      </c>
    </row>
    <row r="473" spans="1:3" x14ac:dyDescent="0.25">
      <c r="A473" t="s">
        <v>648</v>
      </c>
      <c r="B473" s="6">
        <v>0.26090000000000002</v>
      </c>
      <c r="C473">
        <v>0</v>
      </c>
    </row>
    <row r="474" spans="1:3" x14ac:dyDescent="0.25">
      <c r="A474" t="s">
        <v>657</v>
      </c>
      <c r="B474" s="6">
        <v>0.26090000000000002</v>
      </c>
      <c r="C474">
        <v>0</v>
      </c>
    </row>
    <row r="475" spans="1:3" x14ac:dyDescent="0.25">
      <c r="A475" t="s">
        <v>437</v>
      </c>
      <c r="B475" s="6">
        <v>0.2606</v>
      </c>
      <c r="C475">
        <v>0</v>
      </c>
    </row>
    <row r="476" spans="1:3" x14ac:dyDescent="0.25">
      <c r="A476" t="s">
        <v>553</v>
      </c>
      <c r="B476" s="6">
        <v>0.25879999999999997</v>
      </c>
      <c r="C476">
        <v>0</v>
      </c>
    </row>
    <row r="477" spans="1:3" x14ac:dyDescent="0.25">
      <c r="A477" t="s">
        <v>502</v>
      </c>
      <c r="B477" s="6">
        <v>0.25840000000000002</v>
      </c>
      <c r="C477">
        <v>0</v>
      </c>
    </row>
    <row r="478" spans="1:3" x14ac:dyDescent="0.25">
      <c r="A478" t="s">
        <v>407</v>
      </c>
      <c r="B478" s="6">
        <v>0.2571</v>
      </c>
      <c r="C478">
        <v>0</v>
      </c>
    </row>
    <row r="479" spans="1:3" x14ac:dyDescent="0.25">
      <c r="A479" t="s">
        <v>619</v>
      </c>
      <c r="B479" s="6">
        <v>0.2571</v>
      </c>
      <c r="C479">
        <v>0</v>
      </c>
    </row>
    <row r="480" spans="1:3" x14ac:dyDescent="0.25">
      <c r="A480" t="s">
        <v>241</v>
      </c>
      <c r="B480" s="6">
        <v>0.2571</v>
      </c>
      <c r="C480">
        <v>0</v>
      </c>
    </row>
    <row r="481" spans="1:3" x14ac:dyDescent="0.25">
      <c r="A481" t="s">
        <v>456</v>
      </c>
      <c r="B481" s="6">
        <v>0.25569999999999998</v>
      </c>
      <c r="C481">
        <v>0</v>
      </c>
    </row>
    <row r="482" spans="1:3" x14ac:dyDescent="0.25">
      <c r="A482" t="s">
        <v>630</v>
      </c>
      <c r="B482" s="6">
        <v>0.25559999999999999</v>
      </c>
      <c r="C482">
        <v>0</v>
      </c>
    </row>
    <row r="483" spans="1:3" x14ac:dyDescent="0.25">
      <c r="A483" t="s">
        <v>420</v>
      </c>
      <c r="B483" s="6">
        <v>0.25330000000000003</v>
      </c>
      <c r="C483">
        <v>0</v>
      </c>
    </row>
    <row r="484" spans="1:3" x14ac:dyDescent="0.25">
      <c r="A484" t="s">
        <v>548</v>
      </c>
      <c r="B484" s="6">
        <v>0.24579999999999999</v>
      </c>
      <c r="C484">
        <v>0</v>
      </c>
    </row>
    <row r="485" spans="1:3" x14ac:dyDescent="0.25">
      <c r="A485" t="s">
        <v>622</v>
      </c>
      <c r="B485" s="6">
        <v>0.2447</v>
      </c>
      <c r="C485">
        <v>0</v>
      </c>
    </row>
    <row r="486" spans="1:3" x14ac:dyDescent="0.25">
      <c r="A486" t="s">
        <v>492</v>
      </c>
      <c r="B486" s="6">
        <v>0.2442</v>
      </c>
      <c r="C486">
        <v>0</v>
      </c>
    </row>
    <row r="487" spans="1:3" x14ac:dyDescent="0.25">
      <c r="A487" t="s">
        <v>632</v>
      </c>
      <c r="B487" s="6">
        <v>0.24349999999999999</v>
      </c>
      <c r="C487">
        <v>0</v>
      </c>
    </row>
    <row r="488" spans="1:3" x14ac:dyDescent="0.25">
      <c r="A488" t="s">
        <v>532</v>
      </c>
      <c r="B488" s="6">
        <v>0.24349999999999999</v>
      </c>
      <c r="C488">
        <v>0</v>
      </c>
    </row>
    <row r="489" spans="1:3" x14ac:dyDescent="0.25">
      <c r="A489" t="s">
        <v>321</v>
      </c>
      <c r="B489" s="6">
        <v>0.2432</v>
      </c>
      <c r="C489">
        <v>0</v>
      </c>
    </row>
    <row r="490" spans="1:3" x14ac:dyDescent="0.25">
      <c r="A490" t="s">
        <v>618</v>
      </c>
      <c r="B490" s="6">
        <v>0.24229999999999999</v>
      </c>
      <c r="C490">
        <v>0</v>
      </c>
    </row>
    <row r="491" spans="1:3" x14ac:dyDescent="0.25">
      <c r="A491" t="s">
        <v>141</v>
      </c>
      <c r="B491" s="6">
        <v>0.24</v>
      </c>
      <c r="C491">
        <v>0</v>
      </c>
    </row>
    <row r="492" spans="1:3" x14ac:dyDescent="0.25">
      <c r="A492" t="s">
        <v>596</v>
      </c>
      <c r="B492" s="6">
        <v>0.24</v>
      </c>
      <c r="C492">
        <v>0</v>
      </c>
    </row>
    <row r="493" spans="1:3" x14ac:dyDescent="0.25">
      <c r="A493" t="s">
        <v>286</v>
      </c>
      <c r="B493" s="6">
        <v>0.2366</v>
      </c>
      <c r="C493">
        <v>0</v>
      </c>
    </row>
    <row r="494" spans="1:3" x14ac:dyDescent="0.25">
      <c r="A494" t="s">
        <v>457</v>
      </c>
      <c r="B494" s="6">
        <v>0.23530000000000001</v>
      </c>
      <c r="C494">
        <v>0</v>
      </c>
    </row>
    <row r="495" spans="1:3" x14ac:dyDescent="0.25">
      <c r="A495" t="s">
        <v>168</v>
      </c>
      <c r="B495" s="6">
        <v>0.2339</v>
      </c>
      <c r="C495">
        <v>0</v>
      </c>
    </row>
    <row r="496" spans="1:3" x14ac:dyDescent="0.25">
      <c r="A496" t="s">
        <v>474</v>
      </c>
      <c r="B496" s="6">
        <v>0.23330000000000001</v>
      </c>
      <c r="C496">
        <v>0</v>
      </c>
    </row>
    <row r="497" spans="1:3" x14ac:dyDescent="0.25">
      <c r="A497" t="s">
        <v>292</v>
      </c>
      <c r="B497" s="6">
        <v>0.23280000000000001</v>
      </c>
      <c r="C497">
        <v>0</v>
      </c>
    </row>
    <row r="498" spans="1:3" x14ac:dyDescent="0.25">
      <c r="A498" t="s">
        <v>566</v>
      </c>
      <c r="B498" s="6">
        <v>0.2316</v>
      </c>
      <c r="C498">
        <v>0</v>
      </c>
    </row>
    <row r="499" spans="1:3" x14ac:dyDescent="0.25">
      <c r="A499" t="s">
        <v>508</v>
      </c>
      <c r="B499" s="6">
        <v>0.23130000000000001</v>
      </c>
      <c r="C499">
        <v>0</v>
      </c>
    </row>
    <row r="500" spans="1:3" x14ac:dyDescent="0.25">
      <c r="A500" t="s">
        <v>436</v>
      </c>
      <c r="B500" s="6">
        <v>0.23130000000000001</v>
      </c>
      <c r="C500">
        <v>0</v>
      </c>
    </row>
    <row r="501" spans="1:3" x14ac:dyDescent="0.25">
      <c r="A501" t="s">
        <v>624</v>
      </c>
      <c r="B501" s="6">
        <v>0.23080000000000001</v>
      </c>
      <c r="C501">
        <v>0</v>
      </c>
    </row>
    <row r="502" spans="1:3" x14ac:dyDescent="0.25">
      <c r="A502" t="s">
        <v>560</v>
      </c>
      <c r="B502" s="6">
        <v>0.2286</v>
      </c>
      <c r="C502">
        <v>0</v>
      </c>
    </row>
    <row r="503" spans="1:3" x14ac:dyDescent="0.25">
      <c r="A503" t="s">
        <v>307</v>
      </c>
      <c r="B503" s="6">
        <v>0.2286</v>
      </c>
      <c r="C503">
        <v>0</v>
      </c>
    </row>
    <row r="504" spans="1:3" x14ac:dyDescent="0.25">
      <c r="A504" t="s">
        <v>402</v>
      </c>
      <c r="B504" s="6">
        <v>0.22539999999999999</v>
      </c>
      <c r="C504">
        <v>0</v>
      </c>
    </row>
    <row r="505" spans="1:3" x14ac:dyDescent="0.25">
      <c r="A505" t="s">
        <v>260</v>
      </c>
      <c r="B505" s="6">
        <v>0.22500000000000001</v>
      </c>
      <c r="C505">
        <v>0</v>
      </c>
    </row>
    <row r="506" spans="1:3" x14ac:dyDescent="0.25">
      <c r="A506" t="s">
        <v>449</v>
      </c>
      <c r="B506" s="6">
        <v>0.22370000000000001</v>
      </c>
      <c r="C506">
        <v>0</v>
      </c>
    </row>
    <row r="507" spans="1:3" x14ac:dyDescent="0.25">
      <c r="A507" t="s">
        <v>234</v>
      </c>
      <c r="B507" s="6">
        <v>0.2208</v>
      </c>
      <c r="C507">
        <v>0</v>
      </c>
    </row>
    <row r="508" spans="1:3" x14ac:dyDescent="0.25">
      <c r="A508" t="s">
        <v>500</v>
      </c>
      <c r="B508" s="6">
        <v>0.2195</v>
      </c>
      <c r="C508">
        <v>0</v>
      </c>
    </row>
    <row r="509" spans="1:3" x14ac:dyDescent="0.25">
      <c r="A509" t="s">
        <v>316</v>
      </c>
      <c r="B509" s="6">
        <v>0.21820000000000001</v>
      </c>
      <c r="C509">
        <v>0</v>
      </c>
    </row>
    <row r="510" spans="1:3" x14ac:dyDescent="0.25">
      <c r="A510" t="s">
        <v>685</v>
      </c>
      <c r="B510" s="6">
        <v>0.21429999999999999</v>
      </c>
      <c r="C510">
        <v>0</v>
      </c>
    </row>
    <row r="511" spans="1:3" x14ac:dyDescent="0.25">
      <c r="A511" t="s">
        <v>364</v>
      </c>
      <c r="B511" s="6">
        <v>0.21429999999999999</v>
      </c>
      <c r="C511">
        <v>0</v>
      </c>
    </row>
    <row r="512" spans="1:3" x14ac:dyDescent="0.25">
      <c r="A512" t="s">
        <v>317</v>
      </c>
      <c r="B512" s="6">
        <v>0.21210000000000001</v>
      </c>
      <c r="C512">
        <v>0</v>
      </c>
    </row>
    <row r="513" spans="1:3" x14ac:dyDescent="0.25">
      <c r="A513" t="s">
        <v>549</v>
      </c>
      <c r="B513" s="6">
        <v>0.21179999999999999</v>
      </c>
      <c r="C513">
        <v>0</v>
      </c>
    </row>
    <row r="514" spans="1:3" x14ac:dyDescent="0.25">
      <c r="A514" t="s">
        <v>481</v>
      </c>
      <c r="B514" s="6">
        <v>0.2097</v>
      </c>
      <c r="C514">
        <v>0</v>
      </c>
    </row>
    <row r="515" spans="1:3" x14ac:dyDescent="0.25">
      <c r="A515" t="s">
        <v>617</v>
      </c>
      <c r="B515" s="6">
        <v>0.20349999999999999</v>
      </c>
      <c r="C515">
        <v>0</v>
      </c>
    </row>
    <row r="516" spans="1:3" x14ac:dyDescent="0.25">
      <c r="A516" t="s">
        <v>649</v>
      </c>
      <c r="B516" s="6">
        <v>0.20269999999999999</v>
      </c>
      <c r="C516">
        <v>0</v>
      </c>
    </row>
    <row r="517" spans="1:3" x14ac:dyDescent="0.25">
      <c r="A517" t="s">
        <v>412</v>
      </c>
      <c r="B517" s="6">
        <v>0.20219999999999999</v>
      </c>
      <c r="C517">
        <v>0</v>
      </c>
    </row>
    <row r="518" spans="1:3" x14ac:dyDescent="0.25">
      <c r="A518" t="s">
        <v>405</v>
      </c>
      <c r="B518" s="6">
        <v>0.2</v>
      </c>
      <c r="C518">
        <v>0</v>
      </c>
    </row>
    <row r="519" spans="1:3" x14ac:dyDescent="0.25">
      <c r="A519" t="s">
        <v>214</v>
      </c>
      <c r="B519" s="6">
        <v>0.2</v>
      </c>
      <c r="C519">
        <v>0</v>
      </c>
    </row>
    <row r="520" spans="1:3" x14ac:dyDescent="0.25">
      <c r="A520" t="s">
        <v>429</v>
      </c>
      <c r="B520" s="6">
        <v>0.2</v>
      </c>
      <c r="C520">
        <v>0</v>
      </c>
    </row>
    <row r="521" spans="1:3" x14ac:dyDescent="0.25">
      <c r="A521" t="s">
        <v>506</v>
      </c>
      <c r="B521" s="6">
        <v>0.2</v>
      </c>
      <c r="C521">
        <v>0</v>
      </c>
    </row>
    <row r="522" spans="1:3" x14ac:dyDescent="0.25">
      <c r="A522" t="s">
        <v>575</v>
      </c>
      <c r="B522" s="6">
        <v>0.2</v>
      </c>
      <c r="C522">
        <v>0</v>
      </c>
    </row>
    <row r="523" spans="1:3" x14ac:dyDescent="0.25">
      <c r="A523" t="s">
        <v>421</v>
      </c>
      <c r="B523" s="6">
        <v>0.2</v>
      </c>
      <c r="C523">
        <v>0</v>
      </c>
    </row>
    <row r="524" spans="1:3" x14ac:dyDescent="0.25">
      <c r="A524" t="s">
        <v>616</v>
      </c>
      <c r="B524" s="6">
        <v>0.2</v>
      </c>
      <c r="C524">
        <v>0</v>
      </c>
    </row>
    <row r="525" spans="1:3" x14ac:dyDescent="0.25">
      <c r="A525" t="s">
        <v>635</v>
      </c>
      <c r="B525" s="6">
        <v>0.2</v>
      </c>
      <c r="C525">
        <v>0</v>
      </c>
    </row>
    <row r="526" spans="1:3" x14ac:dyDescent="0.25">
      <c r="A526" t="s">
        <v>147</v>
      </c>
      <c r="B526" s="6">
        <v>0.2</v>
      </c>
      <c r="C526">
        <v>0</v>
      </c>
    </row>
    <row r="527" spans="1:3" x14ac:dyDescent="0.25">
      <c r="A527" t="s">
        <v>363</v>
      </c>
      <c r="B527" s="6">
        <v>0.1905</v>
      </c>
      <c r="C527">
        <v>0</v>
      </c>
    </row>
    <row r="528" spans="1:3" x14ac:dyDescent="0.25">
      <c r="A528" t="s">
        <v>422</v>
      </c>
      <c r="B528" s="6">
        <v>0.1867</v>
      </c>
      <c r="C528">
        <v>0</v>
      </c>
    </row>
    <row r="529" spans="1:3" x14ac:dyDescent="0.25">
      <c r="A529" t="s">
        <v>579</v>
      </c>
      <c r="B529" s="6">
        <v>0.1857</v>
      </c>
      <c r="C529">
        <v>0</v>
      </c>
    </row>
    <row r="530" spans="1:3" x14ac:dyDescent="0.25">
      <c r="A530" t="s">
        <v>614</v>
      </c>
      <c r="B530" s="6">
        <v>0.18459999999999999</v>
      </c>
      <c r="C530">
        <v>0</v>
      </c>
    </row>
    <row r="531" spans="1:3" x14ac:dyDescent="0.25">
      <c r="A531" t="s">
        <v>445</v>
      </c>
      <c r="B531" s="6">
        <v>0.18379999999999999</v>
      </c>
      <c r="C531">
        <v>0</v>
      </c>
    </row>
    <row r="532" spans="1:3" x14ac:dyDescent="0.25">
      <c r="A532" t="s">
        <v>122</v>
      </c>
      <c r="B532" s="6">
        <v>0.18179999999999999</v>
      </c>
      <c r="C532">
        <v>0</v>
      </c>
    </row>
    <row r="533" spans="1:3" x14ac:dyDescent="0.25">
      <c r="A533" t="s">
        <v>493</v>
      </c>
      <c r="B533" s="6">
        <v>0.17810000000000001</v>
      </c>
      <c r="C533">
        <v>0</v>
      </c>
    </row>
    <row r="534" spans="1:3" x14ac:dyDescent="0.25">
      <c r="A534" t="s">
        <v>585</v>
      </c>
      <c r="B534" s="6">
        <v>0.17780000000000001</v>
      </c>
      <c r="C534">
        <v>0</v>
      </c>
    </row>
    <row r="535" spans="1:3" x14ac:dyDescent="0.25">
      <c r="A535" t="s">
        <v>586</v>
      </c>
      <c r="B535" s="6">
        <v>0.17780000000000001</v>
      </c>
      <c r="C535">
        <v>0</v>
      </c>
    </row>
    <row r="536" spans="1:3" x14ac:dyDescent="0.25">
      <c r="A536" t="s">
        <v>264</v>
      </c>
      <c r="B536" s="6">
        <v>0.17780000000000001</v>
      </c>
      <c r="C536">
        <v>0</v>
      </c>
    </row>
    <row r="537" spans="1:3" x14ac:dyDescent="0.25">
      <c r="A537" t="s">
        <v>166</v>
      </c>
      <c r="B537" s="6">
        <v>0.17780000000000001</v>
      </c>
      <c r="C537">
        <v>0</v>
      </c>
    </row>
    <row r="538" spans="1:3" x14ac:dyDescent="0.25">
      <c r="A538" t="s">
        <v>539</v>
      </c>
      <c r="B538" s="6">
        <v>0.17499999999999999</v>
      </c>
      <c r="C538">
        <v>0</v>
      </c>
    </row>
    <row r="539" spans="1:3" x14ac:dyDescent="0.25">
      <c r="A539" t="s">
        <v>578</v>
      </c>
      <c r="B539" s="6">
        <v>0.1714</v>
      </c>
      <c r="C539">
        <v>0</v>
      </c>
    </row>
    <row r="540" spans="1:3" x14ac:dyDescent="0.25">
      <c r="A540" t="s">
        <v>228</v>
      </c>
      <c r="B540" s="6">
        <v>0.1714</v>
      </c>
      <c r="C540">
        <v>0</v>
      </c>
    </row>
    <row r="541" spans="1:3" x14ac:dyDescent="0.25">
      <c r="A541" t="s">
        <v>620</v>
      </c>
      <c r="B541" s="6">
        <v>0.1714</v>
      </c>
      <c r="C541">
        <v>0</v>
      </c>
    </row>
    <row r="542" spans="1:3" x14ac:dyDescent="0.25">
      <c r="A542" t="s">
        <v>276</v>
      </c>
      <c r="B542" s="6">
        <v>0.16919999999999999</v>
      </c>
      <c r="C542">
        <v>0</v>
      </c>
    </row>
    <row r="543" spans="1:3" x14ac:dyDescent="0.25">
      <c r="A543" t="s">
        <v>462</v>
      </c>
      <c r="B543" s="6">
        <v>0.16550000000000001</v>
      </c>
      <c r="C543">
        <v>0</v>
      </c>
    </row>
    <row r="544" spans="1:3" x14ac:dyDescent="0.25">
      <c r="A544" t="s">
        <v>552</v>
      </c>
      <c r="B544" s="6">
        <v>0.16470000000000001</v>
      </c>
      <c r="C544">
        <v>0</v>
      </c>
    </row>
    <row r="545" spans="1:3" x14ac:dyDescent="0.25">
      <c r="A545" t="s">
        <v>371</v>
      </c>
      <c r="B545" s="6">
        <v>0.16</v>
      </c>
      <c r="C545">
        <v>0</v>
      </c>
    </row>
    <row r="546" spans="1:3" x14ac:dyDescent="0.25">
      <c r="A546" t="s">
        <v>423</v>
      </c>
      <c r="B546" s="6">
        <v>0.16</v>
      </c>
      <c r="C546">
        <v>0</v>
      </c>
    </row>
    <row r="547" spans="1:3" x14ac:dyDescent="0.25">
      <c r="A547" t="s">
        <v>653</v>
      </c>
      <c r="B547" s="6">
        <v>0.16</v>
      </c>
      <c r="C547">
        <v>0</v>
      </c>
    </row>
    <row r="548" spans="1:3" x14ac:dyDescent="0.25">
      <c r="A548" t="s">
        <v>190</v>
      </c>
      <c r="B548" s="6">
        <v>0.16</v>
      </c>
      <c r="C548">
        <v>0</v>
      </c>
    </row>
    <row r="549" spans="1:3" x14ac:dyDescent="0.25">
      <c r="A549" t="s">
        <v>597</v>
      </c>
      <c r="B549" s="6">
        <v>0.16</v>
      </c>
      <c r="C549">
        <v>0</v>
      </c>
    </row>
    <row r="550" spans="1:3" x14ac:dyDescent="0.25">
      <c r="A550" t="s">
        <v>658</v>
      </c>
      <c r="B550" s="6">
        <v>0.1583</v>
      </c>
      <c r="C550">
        <v>0</v>
      </c>
    </row>
    <row r="551" spans="1:3" x14ac:dyDescent="0.25">
      <c r="A551" t="s">
        <v>202</v>
      </c>
      <c r="B551" s="6">
        <v>0.1565</v>
      </c>
      <c r="C551">
        <v>0</v>
      </c>
    </row>
    <row r="552" spans="1:3" x14ac:dyDescent="0.25">
      <c r="A552" t="s">
        <v>435</v>
      </c>
      <c r="B552" s="6">
        <v>0.15479999999999999</v>
      </c>
      <c r="C552">
        <v>0</v>
      </c>
    </row>
    <row r="553" spans="1:3" x14ac:dyDescent="0.25">
      <c r="A553" t="s">
        <v>604</v>
      </c>
      <c r="B553" s="6">
        <v>0.1545</v>
      </c>
      <c r="C553">
        <v>0</v>
      </c>
    </row>
    <row r="554" spans="1:3" x14ac:dyDescent="0.25">
      <c r="A554" t="s">
        <v>374</v>
      </c>
      <c r="B554" s="6">
        <v>0.15379999999999999</v>
      </c>
      <c r="C554">
        <v>0</v>
      </c>
    </row>
    <row r="555" spans="1:3" x14ac:dyDescent="0.25">
      <c r="A555" t="s">
        <v>461</v>
      </c>
      <c r="B555" s="6">
        <v>0.1517</v>
      </c>
      <c r="C555">
        <v>0</v>
      </c>
    </row>
    <row r="556" spans="1:3" x14ac:dyDescent="0.25">
      <c r="A556" t="s">
        <v>637</v>
      </c>
      <c r="B556" s="6">
        <v>0.15140000000000001</v>
      </c>
      <c r="C556">
        <v>0</v>
      </c>
    </row>
    <row r="557" spans="1:3" x14ac:dyDescent="0.25">
      <c r="A557" t="s">
        <v>625</v>
      </c>
      <c r="B557" s="6">
        <v>0.15</v>
      </c>
      <c r="C557">
        <v>0</v>
      </c>
    </row>
    <row r="558" spans="1:3" x14ac:dyDescent="0.25">
      <c r="A558" t="s">
        <v>158</v>
      </c>
      <c r="B558" s="6">
        <v>0.1484</v>
      </c>
      <c r="C558">
        <v>0</v>
      </c>
    </row>
    <row r="559" spans="1:3" x14ac:dyDescent="0.25">
      <c r="A559" t="s">
        <v>621</v>
      </c>
      <c r="B559" s="6">
        <v>0.1429</v>
      </c>
      <c r="C559">
        <v>0</v>
      </c>
    </row>
    <row r="560" spans="1:3" x14ac:dyDescent="0.25">
      <c r="A560" t="s">
        <v>542</v>
      </c>
      <c r="B560" s="6">
        <v>0.14000000000000001</v>
      </c>
      <c r="C560">
        <v>0</v>
      </c>
    </row>
    <row r="561" spans="1:3" x14ac:dyDescent="0.25">
      <c r="A561" t="s">
        <v>427</v>
      </c>
      <c r="B561" s="6">
        <v>0.14000000000000001</v>
      </c>
      <c r="C561">
        <v>0</v>
      </c>
    </row>
    <row r="562" spans="1:3" x14ac:dyDescent="0.25">
      <c r="A562" t="s">
        <v>554</v>
      </c>
      <c r="B562" s="6">
        <v>0.13850000000000001</v>
      </c>
      <c r="C562">
        <v>0</v>
      </c>
    </row>
    <row r="563" spans="1:3" x14ac:dyDescent="0.25">
      <c r="A563" t="s">
        <v>686</v>
      </c>
      <c r="B563" s="6">
        <v>0.1333</v>
      </c>
      <c r="C563">
        <v>0</v>
      </c>
    </row>
    <row r="564" spans="1:3" x14ac:dyDescent="0.25">
      <c r="A564" t="s">
        <v>475</v>
      </c>
      <c r="B564" s="6">
        <v>0.1333</v>
      </c>
      <c r="C564">
        <v>0</v>
      </c>
    </row>
    <row r="565" spans="1:3" x14ac:dyDescent="0.25">
      <c r="A565" t="s">
        <v>687</v>
      </c>
      <c r="B565" s="6">
        <v>0.1333</v>
      </c>
      <c r="C565">
        <v>0</v>
      </c>
    </row>
    <row r="566" spans="1:3" x14ac:dyDescent="0.25">
      <c r="A566" t="s">
        <v>211</v>
      </c>
      <c r="B566" s="6">
        <v>0.1333</v>
      </c>
      <c r="C566">
        <v>0</v>
      </c>
    </row>
    <row r="567" spans="1:3" x14ac:dyDescent="0.25">
      <c r="A567" t="s">
        <v>580</v>
      </c>
      <c r="B567" s="6">
        <v>0.1333</v>
      </c>
      <c r="C567">
        <v>0</v>
      </c>
    </row>
    <row r="568" spans="1:3" x14ac:dyDescent="0.25">
      <c r="A568" t="s">
        <v>528</v>
      </c>
      <c r="B568" s="6">
        <v>0.1333</v>
      </c>
      <c r="C568">
        <v>0</v>
      </c>
    </row>
    <row r="569" spans="1:3" x14ac:dyDescent="0.25">
      <c r="A569" t="s">
        <v>476</v>
      </c>
      <c r="B569" s="6">
        <v>0.1333</v>
      </c>
      <c r="C569">
        <v>0</v>
      </c>
    </row>
    <row r="570" spans="1:3" x14ac:dyDescent="0.25">
      <c r="A570" t="s">
        <v>626</v>
      </c>
      <c r="B570" s="6">
        <v>0.125</v>
      </c>
      <c r="C570">
        <v>0</v>
      </c>
    </row>
    <row r="571" spans="1:3" x14ac:dyDescent="0.25">
      <c r="A571" t="s">
        <v>577</v>
      </c>
      <c r="B571" s="6">
        <v>0.12</v>
      </c>
      <c r="C571">
        <v>0</v>
      </c>
    </row>
    <row r="572" spans="1:3" x14ac:dyDescent="0.25">
      <c r="A572" t="s">
        <v>688</v>
      </c>
      <c r="B572" s="6">
        <v>0.1143</v>
      </c>
      <c r="C572">
        <v>0</v>
      </c>
    </row>
    <row r="573" spans="1:3" x14ac:dyDescent="0.25">
      <c r="A573" t="s">
        <v>571</v>
      </c>
      <c r="B573" s="6">
        <v>0.1</v>
      </c>
      <c r="C573">
        <v>0</v>
      </c>
    </row>
    <row r="574" spans="1:3" x14ac:dyDescent="0.25">
      <c r="A574" t="s">
        <v>628</v>
      </c>
      <c r="B574" s="6">
        <v>9.4100000000000003E-2</v>
      </c>
      <c r="C574">
        <v>0</v>
      </c>
    </row>
    <row r="575" spans="1:3" x14ac:dyDescent="0.25">
      <c r="A575" t="s">
        <v>587</v>
      </c>
      <c r="B575" s="6">
        <v>8.8900000000000007E-2</v>
      </c>
      <c r="C575">
        <v>0</v>
      </c>
    </row>
    <row r="576" spans="1:3" x14ac:dyDescent="0.25">
      <c r="A576" t="s">
        <v>689</v>
      </c>
      <c r="B576" s="6">
        <v>8.8900000000000007E-2</v>
      </c>
      <c r="C576">
        <v>0</v>
      </c>
    </row>
    <row r="577" spans="1:3" x14ac:dyDescent="0.25">
      <c r="A577" t="s">
        <v>336</v>
      </c>
      <c r="B577" s="6">
        <v>8.4199999999999997E-2</v>
      </c>
      <c r="C577">
        <v>0</v>
      </c>
    </row>
    <row r="578" spans="1:3" x14ac:dyDescent="0.25">
      <c r="A578" t="s">
        <v>288</v>
      </c>
      <c r="B578" s="6">
        <v>0.08</v>
      </c>
      <c r="C578">
        <v>0</v>
      </c>
    </row>
    <row r="579" spans="1:3" x14ac:dyDescent="0.25">
      <c r="A579" t="s">
        <v>633</v>
      </c>
      <c r="B579" s="6">
        <v>0.08</v>
      </c>
      <c r="C579">
        <v>0</v>
      </c>
    </row>
    <row r="580" spans="1:3" x14ac:dyDescent="0.25">
      <c r="A580" t="s">
        <v>659</v>
      </c>
      <c r="B580" s="6">
        <v>7.2700000000000001E-2</v>
      </c>
      <c r="C580">
        <v>0</v>
      </c>
    </row>
    <row r="581" spans="1:3" x14ac:dyDescent="0.25">
      <c r="A581" t="s">
        <v>690</v>
      </c>
      <c r="B581" s="6">
        <v>6.6699999999999995E-2</v>
      </c>
      <c r="C581">
        <v>0</v>
      </c>
    </row>
    <row r="582" spans="1:3" x14ac:dyDescent="0.25">
      <c r="A582" t="s">
        <v>609</v>
      </c>
      <c r="B582" s="6">
        <v>6.6699999999999995E-2</v>
      </c>
      <c r="C582">
        <v>0</v>
      </c>
    </row>
    <row r="583" spans="1:3" x14ac:dyDescent="0.25">
      <c r="A583" t="s">
        <v>636</v>
      </c>
      <c r="B583" s="6">
        <v>4.8500000000000001E-2</v>
      </c>
      <c r="C583">
        <v>0</v>
      </c>
    </row>
    <row r="584" spans="1:3" x14ac:dyDescent="0.25">
      <c r="A584" t="s">
        <v>634</v>
      </c>
      <c r="B584" s="6">
        <v>3.2000000000000001E-2</v>
      </c>
      <c r="C584">
        <v>0</v>
      </c>
    </row>
    <row r="585" spans="1:3" x14ac:dyDescent="0.25">
      <c r="A585" t="s">
        <v>691</v>
      </c>
      <c r="B585" s="6">
        <v>0</v>
      </c>
      <c r="C585">
        <v>0</v>
      </c>
    </row>
    <row r="586" spans="1:3" x14ac:dyDescent="0.25">
      <c r="A586" t="s">
        <v>126</v>
      </c>
      <c r="B586" s="6">
        <v>0</v>
      </c>
      <c r="C586">
        <v>0</v>
      </c>
    </row>
    <row r="587" spans="1:3" x14ac:dyDescent="0.25">
      <c r="A587" t="s">
        <v>692</v>
      </c>
      <c r="B587" s="6">
        <v>0</v>
      </c>
      <c r="C587">
        <v>0</v>
      </c>
    </row>
    <row r="588" spans="1:3" x14ac:dyDescent="0.25">
      <c r="A588" t="s">
        <v>693</v>
      </c>
      <c r="B588" s="6">
        <v>0</v>
      </c>
      <c r="C588">
        <v>0</v>
      </c>
    </row>
    <row r="589" spans="1:3" x14ac:dyDescent="0.25">
      <c r="A589" t="s">
        <v>694</v>
      </c>
      <c r="B589" s="6">
        <v>0</v>
      </c>
      <c r="C589">
        <v>0</v>
      </c>
    </row>
    <row r="590" spans="1:3" x14ac:dyDescent="0.25">
      <c r="A590" t="s">
        <v>695</v>
      </c>
      <c r="B590" s="6">
        <v>0</v>
      </c>
      <c r="C590">
        <v>0</v>
      </c>
    </row>
    <row r="591" spans="1:3" x14ac:dyDescent="0.25">
      <c r="A591" t="s">
        <v>696</v>
      </c>
      <c r="B591" s="6">
        <v>0</v>
      </c>
      <c r="C591">
        <v>0</v>
      </c>
    </row>
    <row r="592" spans="1:3" x14ac:dyDescent="0.25">
      <c r="A592" t="s">
        <v>697</v>
      </c>
      <c r="B592" s="6">
        <v>0</v>
      </c>
      <c r="C592">
        <v>0</v>
      </c>
    </row>
    <row r="593" spans="1:3" x14ac:dyDescent="0.25">
      <c r="A593" t="s">
        <v>196</v>
      </c>
      <c r="B593" s="6">
        <v>0</v>
      </c>
      <c r="C593">
        <v>0</v>
      </c>
    </row>
    <row r="594" spans="1:3" x14ac:dyDescent="0.25">
      <c r="A594" t="s">
        <v>698</v>
      </c>
      <c r="B594" s="6">
        <v>0</v>
      </c>
      <c r="C594">
        <v>0</v>
      </c>
    </row>
    <row r="595" spans="1:3" x14ac:dyDescent="0.25">
      <c r="A595" t="s">
        <v>699</v>
      </c>
      <c r="B595" s="6">
        <v>0</v>
      </c>
      <c r="C595">
        <v>0</v>
      </c>
    </row>
    <row r="596" spans="1:3" x14ac:dyDescent="0.25">
      <c r="A596" t="s">
        <v>700</v>
      </c>
      <c r="B596" s="6">
        <v>0</v>
      </c>
      <c r="C596">
        <v>0</v>
      </c>
    </row>
    <row r="597" spans="1:3" x14ac:dyDescent="0.25">
      <c r="A597" t="s">
        <v>701</v>
      </c>
      <c r="B597" s="6">
        <v>0</v>
      </c>
      <c r="C597">
        <v>0</v>
      </c>
    </row>
    <row r="598" spans="1:3" x14ac:dyDescent="0.25">
      <c r="A598" t="s">
        <v>702</v>
      </c>
      <c r="B598" s="6">
        <v>0</v>
      </c>
      <c r="C598">
        <v>0</v>
      </c>
    </row>
    <row r="599" spans="1:3" x14ac:dyDescent="0.25">
      <c r="A599" t="s">
        <v>703</v>
      </c>
      <c r="B599" s="6">
        <v>0</v>
      </c>
      <c r="C599">
        <v>0</v>
      </c>
    </row>
    <row r="600" spans="1:3" x14ac:dyDescent="0.25">
      <c r="A600" t="s">
        <v>704</v>
      </c>
      <c r="B600" s="6">
        <v>0</v>
      </c>
      <c r="C600">
        <v>0</v>
      </c>
    </row>
    <row r="601" spans="1:3" x14ac:dyDescent="0.25">
      <c r="A601" t="s">
        <v>705</v>
      </c>
      <c r="B601" s="6">
        <v>0</v>
      </c>
      <c r="C601">
        <v>0</v>
      </c>
    </row>
    <row r="602" spans="1:3" x14ac:dyDescent="0.25">
      <c r="A602" t="s">
        <v>706</v>
      </c>
      <c r="B602" s="6">
        <v>0</v>
      </c>
      <c r="C602">
        <v>0</v>
      </c>
    </row>
    <row r="603" spans="1:3" x14ac:dyDescent="0.25">
      <c r="A603" t="s">
        <v>707</v>
      </c>
      <c r="B603" s="6">
        <v>0</v>
      </c>
      <c r="C603">
        <v>0</v>
      </c>
    </row>
    <row r="604" spans="1:3" x14ac:dyDescent="0.25">
      <c r="A604" t="s">
        <v>708</v>
      </c>
      <c r="B604" s="6">
        <v>0</v>
      </c>
      <c r="C604">
        <v>0</v>
      </c>
    </row>
    <row r="605" spans="1:3" x14ac:dyDescent="0.25">
      <c r="A605" t="s">
        <v>709</v>
      </c>
      <c r="B605" s="6">
        <v>0</v>
      </c>
      <c r="C605">
        <v>0</v>
      </c>
    </row>
    <row r="606" spans="1:3" x14ac:dyDescent="0.25">
      <c r="A606" t="s">
        <v>710</v>
      </c>
      <c r="B606" s="6">
        <v>0</v>
      </c>
      <c r="C606">
        <v>0</v>
      </c>
    </row>
    <row r="607" spans="1:3" x14ac:dyDescent="0.25">
      <c r="A607" t="s">
        <v>134</v>
      </c>
      <c r="B607" s="6">
        <v>0</v>
      </c>
      <c r="C607">
        <v>0</v>
      </c>
    </row>
    <row r="608" spans="1:3" x14ac:dyDescent="0.25">
      <c r="A608" t="s">
        <v>711</v>
      </c>
      <c r="B608" s="6">
        <v>0</v>
      </c>
      <c r="C608">
        <v>0</v>
      </c>
    </row>
    <row r="609" spans="1:3" x14ac:dyDescent="0.25">
      <c r="A609" t="s">
        <v>712</v>
      </c>
      <c r="B609" s="6">
        <v>0</v>
      </c>
      <c r="C609">
        <v>0</v>
      </c>
    </row>
    <row r="610" spans="1:3" x14ac:dyDescent="0.25">
      <c r="A610" t="s">
        <v>713</v>
      </c>
      <c r="B610" s="6">
        <v>0</v>
      </c>
      <c r="C610">
        <v>0</v>
      </c>
    </row>
    <row r="611" spans="1:3" x14ac:dyDescent="0.25">
      <c r="A611" t="s">
        <v>714</v>
      </c>
      <c r="B611" s="6">
        <v>0</v>
      </c>
      <c r="C611">
        <v>0</v>
      </c>
    </row>
    <row r="612" spans="1:3" x14ac:dyDescent="0.25">
      <c r="A612" t="s">
        <v>715</v>
      </c>
      <c r="B612" s="6">
        <v>0</v>
      </c>
      <c r="C612">
        <v>0</v>
      </c>
    </row>
    <row r="613" spans="1:3" x14ac:dyDescent="0.25">
      <c r="A613" t="s">
        <v>716</v>
      </c>
      <c r="B613" s="6">
        <v>0</v>
      </c>
      <c r="C613">
        <v>0</v>
      </c>
    </row>
    <row r="614" spans="1:3" x14ac:dyDescent="0.25">
      <c r="A614" t="s">
        <v>717</v>
      </c>
      <c r="B614" s="6">
        <v>0</v>
      </c>
      <c r="C614">
        <v>0</v>
      </c>
    </row>
    <row r="615" spans="1:3" x14ac:dyDescent="0.25">
      <c r="A615" t="s">
        <v>718</v>
      </c>
      <c r="B615" s="6">
        <v>0</v>
      </c>
      <c r="C615">
        <v>0</v>
      </c>
    </row>
    <row r="616" spans="1:3" x14ac:dyDescent="0.25">
      <c r="A616" t="s">
        <v>719</v>
      </c>
      <c r="B616" s="6">
        <v>0</v>
      </c>
      <c r="C616">
        <v>0</v>
      </c>
    </row>
    <row r="617" spans="1:3" x14ac:dyDescent="0.25">
      <c r="A617" t="s">
        <v>643</v>
      </c>
      <c r="B617" s="6">
        <v>0</v>
      </c>
      <c r="C617">
        <v>0</v>
      </c>
    </row>
    <row r="618" spans="1:3" x14ac:dyDescent="0.25">
      <c r="A618" t="s">
        <v>720</v>
      </c>
      <c r="B618" s="6">
        <v>0</v>
      </c>
      <c r="C618">
        <v>0</v>
      </c>
    </row>
    <row r="619" spans="1:3" x14ac:dyDescent="0.25">
      <c r="A619" t="s">
        <v>721</v>
      </c>
      <c r="B619" s="6">
        <v>0</v>
      </c>
      <c r="C619">
        <v>0</v>
      </c>
    </row>
    <row r="620" spans="1:3" x14ac:dyDescent="0.25">
      <c r="A620" t="s">
        <v>197</v>
      </c>
      <c r="B620" s="6">
        <v>0</v>
      </c>
      <c r="C620">
        <v>0</v>
      </c>
    </row>
    <row r="621" spans="1:3" x14ac:dyDescent="0.25">
      <c r="A621" t="s">
        <v>148</v>
      </c>
      <c r="B621" s="6">
        <v>0</v>
      </c>
      <c r="C621">
        <v>0</v>
      </c>
    </row>
    <row r="622" spans="1:3" x14ac:dyDescent="0.25">
      <c r="A622" t="s">
        <v>722</v>
      </c>
      <c r="B622" s="6">
        <v>0</v>
      </c>
      <c r="C622">
        <v>0</v>
      </c>
    </row>
    <row r="623" spans="1:3" x14ac:dyDescent="0.25">
      <c r="A623" t="s">
        <v>723</v>
      </c>
      <c r="B623" s="6">
        <v>0</v>
      </c>
      <c r="C623">
        <v>0</v>
      </c>
    </row>
    <row r="624" spans="1:3" x14ac:dyDescent="0.25">
      <c r="A624" t="s">
        <v>724</v>
      </c>
      <c r="B624" s="6">
        <v>0</v>
      </c>
      <c r="C624">
        <v>0</v>
      </c>
    </row>
    <row r="625" spans="1:3" x14ac:dyDescent="0.25">
      <c r="A625" t="s">
        <v>647</v>
      </c>
      <c r="B625" s="6">
        <v>0</v>
      </c>
      <c r="C625">
        <v>0</v>
      </c>
    </row>
    <row r="626" spans="1:3" x14ac:dyDescent="0.25">
      <c r="A626" t="s">
        <v>149</v>
      </c>
      <c r="B626" s="6">
        <v>0</v>
      </c>
      <c r="C626">
        <v>0</v>
      </c>
    </row>
    <row r="627" spans="1:3" x14ac:dyDescent="0.25">
      <c r="A627" t="s">
        <v>725</v>
      </c>
      <c r="B627" s="6">
        <v>0</v>
      </c>
      <c r="C627">
        <v>0</v>
      </c>
    </row>
    <row r="628" spans="1:3" x14ac:dyDescent="0.25">
      <c r="A628" t="s">
        <v>726</v>
      </c>
      <c r="B628" s="6">
        <v>0</v>
      </c>
      <c r="C628">
        <v>0</v>
      </c>
    </row>
    <row r="629" spans="1:3" x14ac:dyDescent="0.25">
      <c r="A629" t="s">
        <v>727</v>
      </c>
      <c r="B629" s="6">
        <v>0</v>
      </c>
      <c r="C629">
        <v>0</v>
      </c>
    </row>
    <row r="630" spans="1:3" x14ac:dyDescent="0.25">
      <c r="A630" t="s">
        <v>728</v>
      </c>
      <c r="B630" s="6">
        <v>0</v>
      </c>
      <c r="C630">
        <v>0</v>
      </c>
    </row>
    <row r="631" spans="1:3" x14ac:dyDescent="0.25">
      <c r="A631" t="s">
        <v>198</v>
      </c>
      <c r="B631" s="6">
        <v>0</v>
      </c>
      <c r="C631">
        <v>0</v>
      </c>
    </row>
    <row r="632" spans="1:3" x14ac:dyDescent="0.25">
      <c r="A632" t="s">
        <v>729</v>
      </c>
      <c r="B632" s="6">
        <v>0</v>
      </c>
      <c r="C632">
        <v>0</v>
      </c>
    </row>
    <row r="633" spans="1:3" x14ac:dyDescent="0.25">
      <c r="A633" t="s">
        <v>187</v>
      </c>
      <c r="B633" s="6">
        <v>0</v>
      </c>
      <c r="C633">
        <v>0</v>
      </c>
    </row>
    <row r="634" spans="1:3" x14ac:dyDescent="0.25">
      <c r="A634" t="s">
        <v>730</v>
      </c>
      <c r="B634" s="6">
        <v>0</v>
      </c>
      <c r="C634">
        <v>0</v>
      </c>
    </row>
    <row r="635" spans="1:3" x14ac:dyDescent="0.25">
      <c r="A635" t="s">
        <v>731</v>
      </c>
      <c r="B635" s="6">
        <v>0</v>
      </c>
      <c r="C635">
        <v>0</v>
      </c>
    </row>
    <row r="636" spans="1:3" x14ac:dyDescent="0.25">
      <c r="A636" t="s">
        <v>655</v>
      </c>
      <c r="B636" s="6">
        <v>0</v>
      </c>
      <c r="C636">
        <v>0</v>
      </c>
    </row>
    <row r="637" spans="1:3" x14ac:dyDescent="0.25">
      <c r="A637" t="s">
        <v>333</v>
      </c>
      <c r="B637" s="6">
        <v>0</v>
      </c>
      <c r="C637">
        <v>0</v>
      </c>
    </row>
    <row r="638" spans="1:3" x14ac:dyDescent="0.25">
      <c r="A638" t="s">
        <v>732</v>
      </c>
      <c r="B638" s="6">
        <v>0</v>
      </c>
      <c r="C638">
        <v>0</v>
      </c>
    </row>
    <row r="639" spans="1:3" x14ac:dyDescent="0.25">
      <c r="A639" t="s">
        <v>113</v>
      </c>
      <c r="B639" s="6">
        <v>0</v>
      </c>
      <c r="C639">
        <v>0</v>
      </c>
    </row>
    <row r="640" spans="1:3" x14ac:dyDescent="0.25">
      <c r="A640" t="s">
        <v>733</v>
      </c>
      <c r="B640" s="6">
        <v>0</v>
      </c>
      <c r="C640">
        <v>0</v>
      </c>
    </row>
    <row r="641" spans="1:3" x14ac:dyDescent="0.25">
      <c r="A641" t="s">
        <v>734</v>
      </c>
      <c r="B641" s="6">
        <v>0</v>
      </c>
      <c r="C641">
        <v>0</v>
      </c>
    </row>
    <row r="642" spans="1:3" x14ac:dyDescent="0.25">
      <c r="A642" t="s">
        <v>735</v>
      </c>
      <c r="B642" s="6">
        <v>-1</v>
      </c>
      <c r="C642">
        <v>0</v>
      </c>
    </row>
    <row r="643" spans="1:3" x14ac:dyDescent="0.25">
      <c r="A643" t="s">
        <v>736</v>
      </c>
      <c r="B643" s="6">
        <v>-1</v>
      </c>
      <c r="C643">
        <v>0</v>
      </c>
    </row>
    <row r="644" spans="1:3" x14ac:dyDescent="0.25">
      <c r="A644" t="s">
        <v>737</v>
      </c>
      <c r="B644" s="6">
        <v>-1</v>
      </c>
      <c r="C644">
        <v>0</v>
      </c>
    </row>
    <row r="645" spans="1:3" x14ac:dyDescent="0.25">
      <c r="A645" t="s">
        <v>738</v>
      </c>
      <c r="B645" s="6">
        <v>-1</v>
      </c>
      <c r="C645">
        <v>0</v>
      </c>
    </row>
    <row r="646" spans="1:3" x14ac:dyDescent="0.25">
      <c r="A646" t="s">
        <v>739</v>
      </c>
      <c r="B646" s="6">
        <v>-1</v>
      </c>
      <c r="C646">
        <v>0</v>
      </c>
    </row>
    <row r="647" spans="1:3" x14ac:dyDescent="0.25">
      <c r="A647" t="s">
        <v>740</v>
      </c>
      <c r="B647" s="6">
        <v>-1</v>
      </c>
      <c r="C647">
        <v>0</v>
      </c>
    </row>
    <row r="648" spans="1:3" x14ac:dyDescent="0.25">
      <c r="A648" t="s">
        <v>741</v>
      </c>
      <c r="B648" s="6">
        <v>-1</v>
      </c>
      <c r="C648">
        <v>0</v>
      </c>
    </row>
    <row r="649" spans="1:3" x14ac:dyDescent="0.25">
      <c r="A649" t="s">
        <v>742</v>
      </c>
      <c r="B649" s="6">
        <v>-1</v>
      </c>
      <c r="C649">
        <v>0</v>
      </c>
    </row>
    <row r="650" spans="1:3" x14ac:dyDescent="0.25">
      <c r="A650" t="s">
        <v>743</v>
      </c>
      <c r="B650" s="6">
        <v>-1</v>
      </c>
      <c r="C650">
        <v>0</v>
      </c>
    </row>
    <row r="651" spans="1:3" x14ac:dyDescent="0.25">
      <c r="A651" t="s">
        <v>744</v>
      </c>
      <c r="B651" s="6">
        <v>-1</v>
      </c>
      <c r="C651">
        <v>0</v>
      </c>
    </row>
    <row r="652" spans="1:3" x14ac:dyDescent="0.25">
      <c r="A652" t="s">
        <v>745</v>
      </c>
      <c r="B652" s="6">
        <v>-1</v>
      </c>
      <c r="C652">
        <v>0</v>
      </c>
    </row>
    <row r="653" spans="1:3" x14ac:dyDescent="0.25">
      <c r="A653" t="s">
        <v>746</v>
      </c>
      <c r="B653" s="6">
        <v>-1</v>
      </c>
      <c r="C653">
        <v>0</v>
      </c>
    </row>
    <row r="654" spans="1:3" x14ac:dyDescent="0.25">
      <c r="A654" t="s">
        <v>747</v>
      </c>
      <c r="B654" s="6">
        <v>-1</v>
      </c>
      <c r="C654">
        <v>0</v>
      </c>
    </row>
    <row r="655" spans="1:3" x14ac:dyDescent="0.25">
      <c r="A655" t="s">
        <v>748</v>
      </c>
      <c r="B655" s="6">
        <v>-1</v>
      </c>
      <c r="C655">
        <v>0</v>
      </c>
    </row>
    <row r="656" spans="1:3" x14ac:dyDescent="0.25">
      <c r="A656" t="s">
        <v>749</v>
      </c>
      <c r="B656" s="6">
        <v>-1</v>
      </c>
      <c r="C656">
        <v>0</v>
      </c>
    </row>
    <row r="657" spans="1:3" x14ac:dyDescent="0.25">
      <c r="A657" t="s">
        <v>750</v>
      </c>
      <c r="B657" s="6">
        <v>-1</v>
      </c>
      <c r="C657">
        <v>0</v>
      </c>
    </row>
    <row r="658" spans="1:3" x14ac:dyDescent="0.25">
      <c r="A658" t="s">
        <v>751</v>
      </c>
      <c r="B658" s="6">
        <v>-1</v>
      </c>
      <c r="C658">
        <v>0</v>
      </c>
    </row>
    <row r="659" spans="1:3" x14ac:dyDescent="0.25">
      <c r="A659" t="s">
        <v>752</v>
      </c>
      <c r="B659" s="6">
        <v>-1</v>
      </c>
      <c r="C659">
        <v>0</v>
      </c>
    </row>
    <row r="660" spans="1:3" x14ac:dyDescent="0.25">
      <c r="A660" t="s">
        <v>753</v>
      </c>
      <c r="B660" s="6">
        <v>-1</v>
      </c>
      <c r="C660">
        <v>0</v>
      </c>
    </row>
    <row r="661" spans="1:3" x14ac:dyDescent="0.25">
      <c r="A661" t="s">
        <v>754</v>
      </c>
      <c r="B661" s="6">
        <v>-1</v>
      </c>
      <c r="C661">
        <v>0</v>
      </c>
    </row>
    <row r="662" spans="1:3" x14ac:dyDescent="0.25">
      <c r="A662" t="s">
        <v>755</v>
      </c>
      <c r="B662" s="6">
        <v>-1</v>
      </c>
      <c r="C662">
        <v>0</v>
      </c>
    </row>
    <row r="663" spans="1:3" x14ac:dyDescent="0.25">
      <c r="A663" t="s">
        <v>756</v>
      </c>
      <c r="B663" s="6">
        <v>-1</v>
      </c>
      <c r="C663">
        <v>0</v>
      </c>
    </row>
    <row r="664" spans="1:3" x14ac:dyDescent="0.25">
      <c r="A664" t="s">
        <v>757</v>
      </c>
      <c r="B664" s="6">
        <v>-1</v>
      </c>
      <c r="C664">
        <v>0</v>
      </c>
    </row>
    <row r="665" spans="1:3" x14ac:dyDescent="0.25">
      <c r="A665" t="s">
        <v>758</v>
      </c>
      <c r="B665" s="6">
        <v>-1</v>
      </c>
      <c r="C665">
        <v>0</v>
      </c>
    </row>
    <row r="666" spans="1:3" x14ac:dyDescent="0.25">
      <c r="A666" t="s">
        <v>759</v>
      </c>
      <c r="B666" s="6">
        <v>-1</v>
      </c>
      <c r="C666">
        <v>0</v>
      </c>
    </row>
    <row r="667" spans="1:3" x14ac:dyDescent="0.25">
      <c r="A667" t="s">
        <v>760</v>
      </c>
      <c r="B667" s="6">
        <v>-1</v>
      </c>
      <c r="C667">
        <v>0</v>
      </c>
    </row>
    <row r="668" spans="1:3" x14ac:dyDescent="0.25">
      <c r="A668" t="s">
        <v>761</v>
      </c>
      <c r="B668" s="6">
        <v>-1</v>
      </c>
      <c r="C668">
        <v>0</v>
      </c>
    </row>
    <row r="669" spans="1:3" x14ac:dyDescent="0.25">
      <c r="A669" t="s">
        <v>762</v>
      </c>
      <c r="B669" s="6">
        <v>-1</v>
      </c>
      <c r="C669">
        <v>0</v>
      </c>
    </row>
    <row r="670" spans="1:3" x14ac:dyDescent="0.25">
      <c r="A670" t="s">
        <v>763</v>
      </c>
      <c r="B670" s="6">
        <v>-1</v>
      </c>
      <c r="C670">
        <v>0</v>
      </c>
    </row>
    <row r="671" spans="1:3" x14ac:dyDescent="0.25">
      <c r="A671" t="s">
        <v>764</v>
      </c>
      <c r="B671" s="6">
        <v>-1</v>
      </c>
      <c r="C671">
        <v>0</v>
      </c>
    </row>
    <row r="672" spans="1:3" x14ac:dyDescent="0.25">
      <c r="A672" t="s">
        <v>765</v>
      </c>
      <c r="B672" s="6">
        <v>-1</v>
      </c>
      <c r="C672">
        <v>0</v>
      </c>
    </row>
    <row r="673" spans="1:3" x14ac:dyDescent="0.25">
      <c r="A673" t="s">
        <v>766</v>
      </c>
      <c r="B673" s="6">
        <v>-1</v>
      </c>
      <c r="C673">
        <v>0</v>
      </c>
    </row>
    <row r="674" spans="1:3" x14ac:dyDescent="0.25">
      <c r="A674" t="s">
        <v>767</v>
      </c>
      <c r="B674" s="6">
        <v>-1</v>
      </c>
      <c r="C674">
        <v>0</v>
      </c>
    </row>
    <row r="675" spans="1:3" x14ac:dyDescent="0.25">
      <c r="A675" t="s">
        <v>768</v>
      </c>
      <c r="B675" s="6">
        <v>-1</v>
      </c>
      <c r="C675">
        <v>0</v>
      </c>
    </row>
    <row r="676" spans="1:3" x14ac:dyDescent="0.25">
      <c r="A676" t="s">
        <v>769</v>
      </c>
      <c r="B676" s="6">
        <v>-1</v>
      </c>
      <c r="C676">
        <v>0</v>
      </c>
    </row>
    <row r="677" spans="1:3" x14ac:dyDescent="0.25">
      <c r="A677" t="s">
        <v>770</v>
      </c>
      <c r="B677" s="6">
        <v>-1</v>
      </c>
      <c r="C677">
        <v>0</v>
      </c>
    </row>
    <row r="678" spans="1:3" x14ac:dyDescent="0.25">
      <c r="A678" t="s">
        <v>771</v>
      </c>
      <c r="B678" s="6">
        <v>-1</v>
      </c>
      <c r="C678">
        <v>0</v>
      </c>
    </row>
    <row r="679" spans="1:3" x14ac:dyDescent="0.25">
      <c r="A679" t="s">
        <v>772</v>
      </c>
      <c r="B679" s="6">
        <v>-1</v>
      </c>
      <c r="C679">
        <v>0</v>
      </c>
    </row>
    <row r="680" spans="1:3" x14ac:dyDescent="0.25">
      <c r="A680" t="s">
        <v>773</v>
      </c>
      <c r="B680" s="6">
        <v>-1</v>
      </c>
      <c r="C680">
        <v>0</v>
      </c>
    </row>
    <row r="681" spans="1:3" x14ac:dyDescent="0.25">
      <c r="A681" t="s">
        <v>774</v>
      </c>
      <c r="B681" s="6">
        <v>-1</v>
      </c>
      <c r="C681">
        <v>0</v>
      </c>
    </row>
    <row r="682" spans="1:3" x14ac:dyDescent="0.25">
      <c r="A682" t="s">
        <v>775</v>
      </c>
      <c r="B682" s="6">
        <v>-1</v>
      </c>
      <c r="C682">
        <v>0</v>
      </c>
    </row>
    <row r="683" spans="1:3" x14ac:dyDescent="0.25">
      <c r="A683" t="s">
        <v>776</v>
      </c>
      <c r="B683" s="6">
        <v>-1</v>
      </c>
      <c r="C683">
        <v>0</v>
      </c>
    </row>
    <row r="684" spans="1:3" x14ac:dyDescent="0.25">
      <c r="A684" t="s">
        <v>777</v>
      </c>
      <c r="B684" s="6">
        <v>-1</v>
      </c>
      <c r="C684">
        <v>0</v>
      </c>
    </row>
    <row r="685" spans="1:3" x14ac:dyDescent="0.25">
      <c r="A685" t="s">
        <v>778</v>
      </c>
      <c r="B685" s="6">
        <v>-1</v>
      </c>
      <c r="C685">
        <v>0</v>
      </c>
    </row>
    <row r="686" spans="1:3" x14ac:dyDescent="0.25">
      <c r="A686" t="s">
        <v>779</v>
      </c>
      <c r="B686" s="6">
        <v>-1</v>
      </c>
      <c r="C686">
        <v>0</v>
      </c>
    </row>
    <row r="687" spans="1:3" x14ac:dyDescent="0.25">
      <c r="A687" t="s">
        <v>780</v>
      </c>
      <c r="B687" s="6">
        <v>-1</v>
      </c>
      <c r="C687">
        <v>0</v>
      </c>
    </row>
    <row r="688" spans="1:3" x14ac:dyDescent="0.25">
      <c r="A688" t="s">
        <v>781</v>
      </c>
      <c r="B688" s="6">
        <v>-1</v>
      </c>
      <c r="C688">
        <v>0</v>
      </c>
    </row>
    <row r="689" spans="1:3" x14ac:dyDescent="0.25">
      <c r="A689" t="s">
        <v>782</v>
      </c>
      <c r="B689" s="6">
        <v>-1</v>
      </c>
      <c r="C689">
        <v>0</v>
      </c>
    </row>
    <row r="690" spans="1:3" x14ac:dyDescent="0.25">
      <c r="A690" t="s">
        <v>783</v>
      </c>
      <c r="B690" s="6">
        <v>-1</v>
      </c>
      <c r="C690">
        <v>0</v>
      </c>
    </row>
    <row r="691" spans="1:3" x14ac:dyDescent="0.25">
      <c r="A691" t="s">
        <v>784</v>
      </c>
      <c r="B691" s="6">
        <v>-1</v>
      </c>
      <c r="C691">
        <v>0</v>
      </c>
    </row>
    <row r="692" spans="1:3" x14ac:dyDescent="0.25">
      <c r="A692" t="s">
        <v>785</v>
      </c>
      <c r="B692" s="6">
        <v>-1</v>
      </c>
      <c r="C692">
        <v>0</v>
      </c>
    </row>
    <row r="693" spans="1:3" x14ac:dyDescent="0.25">
      <c r="A693" t="s">
        <v>786</v>
      </c>
      <c r="B693" s="6">
        <v>-1</v>
      </c>
      <c r="C693">
        <v>0</v>
      </c>
    </row>
    <row r="694" spans="1:3" x14ac:dyDescent="0.25">
      <c r="A694" t="s">
        <v>787</v>
      </c>
      <c r="B694" s="6">
        <v>-1</v>
      </c>
      <c r="C694">
        <v>0</v>
      </c>
    </row>
    <row r="695" spans="1:3" x14ac:dyDescent="0.25">
      <c r="A695" t="s">
        <v>788</v>
      </c>
      <c r="B695" s="6">
        <v>-1</v>
      </c>
      <c r="C695">
        <v>0</v>
      </c>
    </row>
    <row r="696" spans="1:3" x14ac:dyDescent="0.25">
      <c r="A696" t="s">
        <v>789</v>
      </c>
      <c r="B696" s="6">
        <v>-1</v>
      </c>
      <c r="C696">
        <v>0</v>
      </c>
    </row>
    <row r="697" spans="1:3" x14ac:dyDescent="0.25">
      <c r="A697" t="s">
        <v>790</v>
      </c>
      <c r="B697" s="6">
        <v>-1</v>
      </c>
      <c r="C697">
        <v>0</v>
      </c>
    </row>
    <row r="698" spans="1:3" x14ac:dyDescent="0.25">
      <c r="A698" t="s">
        <v>791</v>
      </c>
      <c r="B698" s="6">
        <v>-1</v>
      </c>
      <c r="C698">
        <v>0</v>
      </c>
    </row>
    <row r="699" spans="1:3" x14ac:dyDescent="0.25">
      <c r="A699" t="s">
        <v>792</v>
      </c>
      <c r="C699">
        <v>0</v>
      </c>
    </row>
    <row r="700" spans="1:3" x14ac:dyDescent="0.25">
      <c r="A700" t="s">
        <v>793</v>
      </c>
      <c r="C700"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44433-DB47-4037-9CE4-ED9CEDA07B9B}">
  <dimension ref="A1:C700"/>
  <sheetViews>
    <sheetView workbookViewId="0">
      <selection sqref="A1:C698"/>
    </sheetView>
  </sheetViews>
  <sheetFormatPr defaultRowHeight="15" x14ac:dyDescent="0.25"/>
  <cols>
    <col min="1" max="1" width="13" customWidth="1"/>
    <col min="2" max="2" width="35.5703125" customWidth="1"/>
    <col min="3" max="3" width="24.28515625" customWidth="1"/>
  </cols>
  <sheetData>
    <row r="1" spans="1:3" x14ac:dyDescent="0.25">
      <c r="A1" t="s">
        <v>95</v>
      </c>
      <c r="B1" t="s">
        <v>796</v>
      </c>
      <c r="C1" t="s">
        <v>797</v>
      </c>
    </row>
    <row r="2" spans="1:3" x14ac:dyDescent="0.25">
      <c r="A2" t="s">
        <v>96</v>
      </c>
      <c r="B2" s="6">
        <v>1</v>
      </c>
      <c r="C2">
        <v>1</v>
      </c>
    </row>
    <row r="3" spans="1:3" x14ac:dyDescent="0.25">
      <c r="A3" t="s">
        <v>97</v>
      </c>
      <c r="B3" s="6">
        <v>1</v>
      </c>
      <c r="C3">
        <v>1</v>
      </c>
    </row>
    <row r="4" spans="1:3" x14ac:dyDescent="0.25">
      <c r="A4" t="s">
        <v>98</v>
      </c>
      <c r="B4" s="6">
        <v>1</v>
      </c>
      <c r="C4">
        <v>1</v>
      </c>
    </row>
    <row r="5" spans="1:3" x14ac:dyDescent="0.25">
      <c r="A5" t="s">
        <v>99</v>
      </c>
      <c r="B5" s="6">
        <v>1</v>
      </c>
      <c r="C5">
        <v>1</v>
      </c>
    </row>
    <row r="6" spans="1:3" x14ac:dyDescent="0.25">
      <c r="A6" t="s">
        <v>100</v>
      </c>
      <c r="B6" s="6">
        <v>1</v>
      </c>
      <c r="C6">
        <v>1</v>
      </c>
    </row>
    <row r="7" spans="1:3" x14ac:dyDescent="0.25">
      <c r="A7" t="s">
        <v>101</v>
      </c>
      <c r="B7" s="6">
        <v>1</v>
      </c>
      <c r="C7">
        <v>1</v>
      </c>
    </row>
    <row r="8" spans="1:3" x14ac:dyDescent="0.25">
      <c r="A8" t="s">
        <v>102</v>
      </c>
      <c r="B8" s="6">
        <v>1</v>
      </c>
      <c r="C8">
        <v>1</v>
      </c>
    </row>
    <row r="9" spans="1:3" x14ac:dyDescent="0.25">
      <c r="A9" t="s">
        <v>103</v>
      </c>
      <c r="B9" s="6">
        <v>1</v>
      </c>
      <c r="C9">
        <v>1</v>
      </c>
    </row>
    <row r="10" spans="1:3" x14ac:dyDescent="0.25">
      <c r="A10" t="s">
        <v>104</v>
      </c>
      <c r="B10" s="6">
        <v>1</v>
      </c>
      <c r="C10">
        <v>1</v>
      </c>
    </row>
    <row r="11" spans="1:3" x14ac:dyDescent="0.25">
      <c r="A11" t="s">
        <v>105</v>
      </c>
      <c r="B11" s="6">
        <v>1</v>
      </c>
      <c r="C11">
        <v>1</v>
      </c>
    </row>
    <row r="12" spans="1:3" x14ac:dyDescent="0.25">
      <c r="A12" t="s">
        <v>106</v>
      </c>
      <c r="B12" s="6">
        <v>1</v>
      </c>
      <c r="C12">
        <v>1</v>
      </c>
    </row>
    <row r="13" spans="1:3" x14ac:dyDescent="0.25">
      <c r="A13" t="s">
        <v>107</v>
      </c>
      <c r="B13" s="6">
        <v>1</v>
      </c>
      <c r="C13">
        <v>1</v>
      </c>
    </row>
    <row r="14" spans="1:3" x14ac:dyDescent="0.25">
      <c r="A14" t="s">
        <v>108</v>
      </c>
      <c r="B14" s="6">
        <v>1</v>
      </c>
      <c r="C14">
        <v>1</v>
      </c>
    </row>
    <row r="15" spans="1:3" x14ac:dyDescent="0.25">
      <c r="A15" t="s">
        <v>109</v>
      </c>
      <c r="B15" s="6">
        <v>1</v>
      </c>
      <c r="C15">
        <v>1</v>
      </c>
    </row>
    <row r="16" spans="1:3" x14ac:dyDescent="0.25">
      <c r="A16" t="s">
        <v>110</v>
      </c>
      <c r="B16" s="6">
        <v>1</v>
      </c>
      <c r="C16">
        <v>1</v>
      </c>
    </row>
    <row r="17" spans="1:3" x14ac:dyDescent="0.25">
      <c r="A17" t="s">
        <v>111</v>
      </c>
      <c r="B17" s="6">
        <v>0</v>
      </c>
      <c r="C17">
        <v>0</v>
      </c>
    </row>
    <row r="18" spans="1:3" x14ac:dyDescent="0.25">
      <c r="A18" t="s">
        <v>112</v>
      </c>
      <c r="B18" s="6">
        <v>0</v>
      </c>
      <c r="C18">
        <v>0</v>
      </c>
    </row>
    <row r="19" spans="1:3" x14ac:dyDescent="0.25">
      <c r="A19" t="s">
        <v>113</v>
      </c>
      <c r="B19" s="6">
        <v>0</v>
      </c>
      <c r="C19">
        <v>0</v>
      </c>
    </row>
    <row r="20" spans="1:3" x14ac:dyDescent="0.25">
      <c r="A20" t="s">
        <v>114</v>
      </c>
      <c r="B20" s="6">
        <v>0.81820000000000004</v>
      </c>
      <c r="C20">
        <v>1</v>
      </c>
    </row>
    <row r="21" spans="1:3" x14ac:dyDescent="0.25">
      <c r="A21" t="s">
        <v>115</v>
      </c>
      <c r="B21" s="6">
        <v>0.75</v>
      </c>
      <c r="C21">
        <v>1</v>
      </c>
    </row>
    <row r="22" spans="1:3" x14ac:dyDescent="0.25">
      <c r="A22" t="s">
        <v>116</v>
      </c>
      <c r="B22" s="6">
        <v>0.1875</v>
      </c>
      <c r="C22">
        <v>0</v>
      </c>
    </row>
    <row r="23" spans="1:3" x14ac:dyDescent="0.25">
      <c r="A23" t="s">
        <v>117</v>
      </c>
      <c r="B23" s="6">
        <v>0.66669999999999996</v>
      </c>
      <c r="C23">
        <v>1</v>
      </c>
    </row>
    <row r="24" spans="1:3" x14ac:dyDescent="0.25">
      <c r="A24" t="s">
        <v>118</v>
      </c>
      <c r="B24" s="6">
        <v>0.66669999999999996</v>
      </c>
      <c r="C24">
        <v>1</v>
      </c>
    </row>
    <row r="25" spans="1:3" x14ac:dyDescent="0.25">
      <c r="A25" t="s">
        <v>119</v>
      </c>
      <c r="B25" s="6">
        <v>0.5</v>
      </c>
      <c r="C25">
        <v>1</v>
      </c>
    </row>
    <row r="26" spans="1:3" x14ac:dyDescent="0.25">
      <c r="A26" t="s">
        <v>120</v>
      </c>
      <c r="B26" s="6">
        <v>0.26669999999999999</v>
      </c>
      <c r="C26">
        <v>1</v>
      </c>
    </row>
    <row r="27" spans="1:3" x14ac:dyDescent="0.25">
      <c r="A27" t="s">
        <v>121</v>
      </c>
      <c r="B27" s="6">
        <v>0.26669999999999999</v>
      </c>
      <c r="C27">
        <v>1</v>
      </c>
    </row>
    <row r="28" spans="1:3" x14ac:dyDescent="0.25">
      <c r="A28" t="s">
        <v>122</v>
      </c>
      <c r="B28" s="6">
        <v>0.81820000000000004</v>
      </c>
      <c r="C28">
        <v>1</v>
      </c>
    </row>
    <row r="29" spans="1:3" x14ac:dyDescent="0.25">
      <c r="A29" t="s">
        <v>123</v>
      </c>
      <c r="B29" s="6">
        <v>0.52629999999999999</v>
      </c>
      <c r="C29">
        <v>1</v>
      </c>
    </row>
    <row r="30" spans="1:3" x14ac:dyDescent="0.25">
      <c r="A30" t="s">
        <v>124</v>
      </c>
      <c r="B30" s="6">
        <v>0.33329999999999999</v>
      </c>
      <c r="C30">
        <v>1</v>
      </c>
    </row>
    <row r="31" spans="1:3" x14ac:dyDescent="0.25">
      <c r="A31" t="s">
        <v>125</v>
      </c>
      <c r="B31" s="6">
        <v>0.08</v>
      </c>
      <c r="C31">
        <v>0</v>
      </c>
    </row>
    <row r="32" spans="1:3" x14ac:dyDescent="0.25">
      <c r="A32" t="s">
        <v>126</v>
      </c>
      <c r="B32" s="6">
        <v>0</v>
      </c>
      <c r="C32">
        <v>0</v>
      </c>
    </row>
    <row r="33" spans="1:3" x14ac:dyDescent="0.25">
      <c r="A33" t="s">
        <v>127</v>
      </c>
      <c r="B33" s="6">
        <v>0.31819999999999998</v>
      </c>
      <c r="C33">
        <v>1</v>
      </c>
    </row>
    <row r="34" spans="1:3" x14ac:dyDescent="0.25">
      <c r="A34" t="s">
        <v>128</v>
      </c>
      <c r="B34" s="6">
        <v>0.57140000000000002</v>
      </c>
      <c r="C34">
        <v>1</v>
      </c>
    </row>
    <row r="35" spans="1:3" x14ac:dyDescent="0.25">
      <c r="A35" t="s">
        <v>129</v>
      </c>
      <c r="B35" s="6">
        <v>0.57140000000000002</v>
      </c>
      <c r="C35">
        <v>1</v>
      </c>
    </row>
    <row r="36" spans="1:3" x14ac:dyDescent="0.25">
      <c r="A36" t="s">
        <v>130</v>
      </c>
      <c r="B36" s="6">
        <v>0.48870000000000002</v>
      </c>
      <c r="C36">
        <v>1</v>
      </c>
    </row>
    <row r="37" spans="1:3" x14ac:dyDescent="0.25">
      <c r="A37" t="s">
        <v>131</v>
      </c>
      <c r="B37" s="6">
        <v>0.56100000000000005</v>
      </c>
      <c r="C37">
        <v>1</v>
      </c>
    </row>
    <row r="38" spans="1:3" x14ac:dyDescent="0.25">
      <c r="A38" t="s">
        <v>132</v>
      </c>
      <c r="B38" s="6">
        <v>0.36299999999999999</v>
      </c>
      <c r="C38">
        <v>1</v>
      </c>
    </row>
    <row r="39" spans="1:3" x14ac:dyDescent="0.25">
      <c r="A39" t="s">
        <v>133</v>
      </c>
      <c r="B39" s="6">
        <v>0.4138</v>
      </c>
      <c r="C39">
        <v>1</v>
      </c>
    </row>
    <row r="40" spans="1:3" x14ac:dyDescent="0.25">
      <c r="A40" t="s">
        <v>134</v>
      </c>
      <c r="B40" s="6">
        <v>0</v>
      </c>
      <c r="C40">
        <v>0</v>
      </c>
    </row>
    <row r="41" spans="1:3" x14ac:dyDescent="0.25">
      <c r="A41" t="s">
        <v>135</v>
      </c>
      <c r="B41" s="6">
        <v>0.23080000000000001</v>
      </c>
      <c r="C41">
        <v>0</v>
      </c>
    </row>
    <row r="42" spans="1:3" x14ac:dyDescent="0.25">
      <c r="A42" t="s">
        <v>136</v>
      </c>
      <c r="B42" s="6">
        <v>0.5</v>
      </c>
      <c r="C42">
        <v>1</v>
      </c>
    </row>
    <row r="43" spans="1:3" x14ac:dyDescent="0.25">
      <c r="A43" t="s">
        <v>137</v>
      </c>
      <c r="B43" s="6">
        <v>0.5</v>
      </c>
      <c r="C43">
        <v>1</v>
      </c>
    </row>
    <row r="44" spans="1:3" x14ac:dyDescent="0.25">
      <c r="A44" t="s">
        <v>138</v>
      </c>
      <c r="B44" s="6">
        <v>0.375</v>
      </c>
      <c r="C44">
        <v>1</v>
      </c>
    </row>
    <row r="45" spans="1:3" x14ac:dyDescent="0.25">
      <c r="A45" t="s">
        <v>139</v>
      </c>
      <c r="B45" s="6">
        <v>0.36359999999999998</v>
      </c>
      <c r="C45">
        <v>1</v>
      </c>
    </row>
    <row r="46" spans="1:3" x14ac:dyDescent="0.25">
      <c r="A46" t="s">
        <v>140</v>
      </c>
      <c r="B46" s="6">
        <v>0.33329999999999999</v>
      </c>
      <c r="C46">
        <v>1</v>
      </c>
    </row>
    <row r="47" spans="1:3" x14ac:dyDescent="0.25">
      <c r="A47" t="s">
        <v>141</v>
      </c>
      <c r="B47" s="6">
        <v>0.3</v>
      </c>
      <c r="C47">
        <v>1</v>
      </c>
    </row>
    <row r="48" spans="1:3" x14ac:dyDescent="0.25">
      <c r="A48" t="s">
        <v>142</v>
      </c>
      <c r="B48" s="6">
        <v>0.2273</v>
      </c>
      <c r="C48">
        <v>0</v>
      </c>
    </row>
    <row r="49" spans="1:3" x14ac:dyDescent="0.25">
      <c r="A49" t="s">
        <v>143</v>
      </c>
      <c r="B49" s="6">
        <v>0.2</v>
      </c>
      <c r="C49">
        <v>0</v>
      </c>
    </row>
    <row r="50" spans="1:3" x14ac:dyDescent="0.25">
      <c r="A50" t="s">
        <v>144</v>
      </c>
      <c r="B50" s="6">
        <v>0.2</v>
      </c>
      <c r="C50">
        <v>0</v>
      </c>
    </row>
    <row r="51" spans="1:3" x14ac:dyDescent="0.25">
      <c r="A51" t="s">
        <v>145</v>
      </c>
      <c r="B51" s="6">
        <v>0.1</v>
      </c>
      <c r="C51">
        <v>0</v>
      </c>
    </row>
    <row r="52" spans="1:3" x14ac:dyDescent="0.25">
      <c r="A52" t="s">
        <v>146</v>
      </c>
      <c r="B52" s="6">
        <v>0.1</v>
      </c>
      <c r="C52">
        <v>0</v>
      </c>
    </row>
    <row r="53" spans="1:3" x14ac:dyDescent="0.25">
      <c r="A53" t="s">
        <v>147</v>
      </c>
      <c r="B53" s="6">
        <v>0.1</v>
      </c>
      <c r="C53">
        <v>0</v>
      </c>
    </row>
    <row r="54" spans="1:3" x14ac:dyDescent="0.25">
      <c r="A54" t="s">
        <v>148</v>
      </c>
      <c r="B54" s="6">
        <v>0</v>
      </c>
      <c r="C54">
        <v>0</v>
      </c>
    </row>
    <row r="55" spans="1:3" x14ac:dyDescent="0.25">
      <c r="A55" t="s">
        <v>149</v>
      </c>
      <c r="B55" s="6">
        <v>0</v>
      </c>
      <c r="C55">
        <v>0</v>
      </c>
    </row>
    <row r="56" spans="1:3" x14ac:dyDescent="0.25">
      <c r="A56" t="s">
        <v>150</v>
      </c>
      <c r="B56" s="6">
        <v>0.43480000000000002</v>
      </c>
      <c r="C56">
        <v>1</v>
      </c>
    </row>
    <row r="57" spans="1:3" x14ac:dyDescent="0.25">
      <c r="A57" t="s">
        <v>151</v>
      </c>
      <c r="B57" s="6">
        <v>0.44990000000000002</v>
      </c>
      <c r="C57">
        <v>1</v>
      </c>
    </row>
    <row r="58" spans="1:3" x14ac:dyDescent="0.25">
      <c r="A58" t="s">
        <v>152</v>
      </c>
      <c r="B58" s="6">
        <v>0.31580000000000003</v>
      </c>
      <c r="C58">
        <v>1</v>
      </c>
    </row>
    <row r="59" spans="1:3" x14ac:dyDescent="0.25">
      <c r="A59" t="s">
        <v>153</v>
      </c>
      <c r="B59" s="6">
        <v>0.4118</v>
      </c>
      <c r="C59">
        <v>1</v>
      </c>
    </row>
    <row r="60" spans="1:3" x14ac:dyDescent="0.25">
      <c r="A60" t="s">
        <v>154</v>
      </c>
      <c r="B60" s="6">
        <v>0.1</v>
      </c>
      <c r="C60">
        <v>0</v>
      </c>
    </row>
    <row r="61" spans="1:3" x14ac:dyDescent="0.25">
      <c r="A61" t="s">
        <v>155</v>
      </c>
      <c r="B61" s="6">
        <v>0.30769999999999997</v>
      </c>
      <c r="C61">
        <v>1</v>
      </c>
    </row>
    <row r="62" spans="1:3" x14ac:dyDescent="0.25">
      <c r="A62" t="s">
        <v>156</v>
      </c>
      <c r="B62" s="6">
        <v>0.48280000000000001</v>
      </c>
      <c r="C62">
        <v>1</v>
      </c>
    </row>
    <row r="63" spans="1:3" x14ac:dyDescent="0.25">
      <c r="A63" t="s">
        <v>157</v>
      </c>
      <c r="B63" s="6">
        <v>0.42370000000000002</v>
      </c>
      <c r="C63">
        <v>1</v>
      </c>
    </row>
    <row r="64" spans="1:3" x14ac:dyDescent="0.25">
      <c r="A64" t="s">
        <v>158</v>
      </c>
      <c r="B64" s="6">
        <v>2.58E-2</v>
      </c>
      <c r="C64">
        <v>0</v>
      </c>
    </row>
    <row r="65" spans="1:3" x14ac:dyDescent="0.25">
      <c r="A65" t="s">
        <v>159</v>
      </c>
      <c r="B65" s="6">
        <v>0.3448</v>
      </c>
      <c r="C65">
        <v>1</v>
      </c>
    </row>
    <row r="66" spans="1:3" x14ac:dyDescent="0.25">
      <c r="A66" t="s">
        <v>160</v>
      </c>
      <c r="B66" s="6">
        <v>0.59260000000000002</v>
      </c>
      <c r="C66">
        <v>1</v>
      </c>
    </row>
    <row r="67" spans="1:3" x14ac:dyDescent="0.25">
      <c r="A67" t="s">
        <v>161</v>
      </c>
      <c r="B67" s="6">
        <v>0.44440000000000002</v>
      </c>
      <c r="C67">
        <v>1</v>
      </c>
    </row>
    <row r="68" spans="1:3" x14ac:dyDescent="0.25">
      <c r="A68" t="s">
        <v>162</v>
      </c>
      <c r="B68" s="6">
        <v>0.44440000000000002</v>
      </c>
      <c r="C68">
        <v>1</v>
      </c>
    </row>
    <row r="69" spans="1:3" x14ac:dyDescent="0.25">
      <c r="A69" t="s">
        <v>163</v>
      </c>
      <c r="B69" s="6">
        <v>0.28889999999999999</v>
      </c>
      <c r="C69">
        <v>1</v>
      </c>
    </row>
    <row r="70" spans="1:3" x14ac:dyDescent="0.25">
      <c r="A70" t="s">
        <v>164</v>
      </c>
      <c r="B70" s="6">
        <v>0.22220000000000001</v>
      </c>
      <c r="C70">
        <v>0</v>
      </c>
    </row>
    <row r="71" spans="1:3" x14ac:dyDescent="0.25">
      <c r="A71" t="s">
        <v>165</v>
      </c>
      <c r="B71" s="6">
        <v>0.20830000000000001</v>
      </c>
      <c r="C71">
        <v>0</v>
      </c>
    </row>
    <row r="72" spans="1:3" x14ac:dyDescent="0.25">
      <c r="A72" t="s">
        <v>166</v>
      </c>
      <c r="B72" s="6">
        <v>8.8900000000000007E-2</v>
      </c>
      <c r="C72">
        <v>0</v>
      </c>
    </row>
    <row r="73" spans="1:3" x14ac:dyDescent="0.25">
      <c r="A73" t="s">
        <v>167</v>
      </c>
      <c r="B73" s="6">
        <v>0.3286</v>
      </c>
      <c r="C73">
        <v>1</v>
      </c>
    </row>
    <row r="74" spans="1:3" x14ac:dyDescent="0.25">
      <c r="A74" t="s">
        <v>168</v>
      </c>
      <c r="B74" s="6">
        <v>0.33900000000000002</v>
      </c>
      <c r="C74">
        <v>1</v>
      </c>
    </row>
    <row r="75" spans="1:3" x14ac:dyDescent="0.25">
      <c r="A75" t="s">
        <v>169</v>
      </c>
      <c r="B75" s="6">
        <v>0.43480000000000002</v>
      </c>
      <c r="C75">
        <v>1</v>
      </c>
    </row>
    <row r="76" spans="1:3" x14ac:dyDescent="0.25">
      <c r="A76" t="s">
        <v>170</v>
      </c>
      <c r="B76" s="6">
        <v>0.42859999999999998</v>
      </c>
      <c r="C76">
        <v>1</v>
      </c>
    </row>
    <row r="77" spans="1:3" x14ac:dyDescent="0.25">
      <c r="A77" t="s">
        <v>171</v>
      </c>
      <c r="B77" s="6">
        <v>0.42859999999999998</v>
      </c>
      <c r="C77">
        <v>1</v>
      </c>
    </row>
    <row r="78" spans="1:3" x14ac:dyDescent="0.25">
      <c r="A78" t="s">
        <v>172</v>
      </c>
      <c r="B78" s="6">
        <v>0.28570000000000001</v>
      </c>
      <c r="C78">
        <v>1</v>
      </c>
    </row>
    <row r="79" spans="1:3" x14ac:dyDescent="0.25">
      <c r="A79" t="s">
        <v>173</v>
      </c>
      <c r="B79" s="6">
        <v>0.125</v>
      </c>
      <c r="C79">
        <v>0</v>
      </c>
    </row>
    <row r="80" spans="1:3" x14ac:dyDescent="0.25">
      <c r="A80" t="s">
        <v>174</v>
      </c>
      <c r="B80" s="6">
        <v>0.1143</v>
      </c>
      <c r="C80">
        <v>0</v>
      </c>
    </row>
    <row r="81" spans="1:3" x14ac:dyDescent="0.25">
      <c r="A81" t="s">
        <v>175</v>
      </c>
      <c r="B81" s="6">
        <v>0.32200000000000001</v>
      </c>
      <c r="C81">
        <v>1</v>
      </c>
    </row>
    <row r="82" spans="1:3" x14ac:dyDescent="0.25">
      <c r="A82" t="s">
        <v>176</v>
      </c>
      <c r="B82" s="6">
        <v>0.52629999999999999</v>
      </c>
      <c r="C82">
        <v>1</v>
      </c>
    </row>
    <row r="83" spans="1:3" x14ac:dyDescent="0.25">
      <c r="A83" t="s">
        <v>177</v>
      </c>
      <c r="B83" s="6">
        <v>0.42109999999999997</v>
      </c>
      <c r="C83">
        <v>1</v>
      </c>
    </row>
    <row r="84" spans="1:3" x14ac:dyDescent="0.25">
      <c r="A84" t="s">
        <v>178</v>
      </c>
      <c r="B84" s="6">
        <v>0.41670000000000001</v>
      </c>
      <c r="C84">
        <v>1</v>
      </c>
    </row>
    <row r="85" spans="1:3" x14ac:dyDescent="0.25">
      <c r="A85" t="s">
        <v>179</v>
      </c>
      <c r="B85" s="6">
        <v>0.31819999999999998</v>
      </c>
      <c r="C85">
        <v>1</v>
      </c>
    </row>
    <row r="86" spans="1:3" x14ac:dyDescent="0.25">
      <c r="A86" t="s">
        <v>180</v>
      </c>
      <c r="B86" s="6">
        <v>0.23080000000000001</v>
      </c>
      <c r="C86">
        <v>0</v>
      </c>
    </row>
    <row r="87" spans="1:3" x14ac:dyDescent="0.25">
      <c r="A87" t="s">
        <v>181</v>
      </c>
      <c r="B87" s="6">
        <v>0.4</v>
      </c>
      <c r="C87">
        <v>1</v>
      </c>
    </row>
    <row r="88" spans="1:3" x14ac:dyDescent="0.25">
      <c r="A88" t="s">
        <v>182</v>
      </c>
      <c r="B88" s="6">
        <v>0.4</v>
      </c>
      <c r="C88">
        <v>1</v>
      </c>
    </row>
    <row r="89" spans="1:3" x14ac:dyDescent="0.25">
      <c r="A89" t="s">
        <v>183</v>
      </c>
      <c r="B89" s="6">
        <v>0.4</v>
      </c>
      <c r="C89">
        <v>1</v>
      </c>
    </row>
    <row r="90" spans="1:3" x14ac:dyDescent="0.25">
      <c r="A90" t="s">
        <v>184</v>
      </c>
      <c r="B90" s="6">
        <v>0.4</v>
      </c>
      <c r="C90">
        <v>1</v>
      </c>
    </row>
    <row r="91" spans="1:3" x14ac:dyDescent="0.25">
      <c r="A91" t="s">
        <v>185</v>
      </c>
      <c r="B91" s="6">
        <v>0.4</v>
      </c>
      <c r="C91">
        <v>1</v>
      </c>
    </row>
    <row r="92" spans="1:3" x14ac:dyDescent="0.25">
      <c r="A92" t="s">
        <v>186</v>
      </c>
      <c r="B92" s="6">
        <v>0.4</v>
      </c>
      <c r="C92">
        <v>1</v>
      </c>
    </row>
    <row r="93" spans="1:3" x14ac:dyDescent="0.25">
      <c r="A93" t="s">
        <v>187</v>
      </c>
      <c r="B93" s="6">
        <v>0.4</v>
      </c>
      <c r="C93">
        <v>1</v>
      </c>
    </row>
    <row r="94" spans="1:3" x14ac:dyDescent="0.25">
      <c r="A94" t="s">
        <v>188</v>
      </c>
      <c r="B94" s="6">
        <v>0.3</v>
      </c>
      <c r="C94">
        <v>1</v>
      </c>
    </row>
    <row r="95" spans="1:3" x14ac:dyDescent="0.25">
      <c r="A95" t="s">
        <v>189</v>
      </c>
      <c r="B95" s="6">
        <v>0.25</v>
      </c>
      <c r="C95">
        <v>1</v>
      </c>
    </row>
    <row r="96" spans="1:3" x14ac:dyDescent="0.25">
      <c r="A96" t="s">
        <v>190</v>
      </c>
      <c r="B96" s="6">
        <v>0.16</v>
      </c>
      <c r="C96">
        <v>0</v>
      </c>
    </row>
    <row r="97" spans="1:3" x14ac:dyDescent="0.25">
      <c r="A97" t="s">
        <v>191</v>
      </c>
      <c r="B97" s="6">
        <v>0</v>
      </c>
      <c r="C97">
        <v>0</v>
      </c>
    </row>
    <row r="98" spans="1:3" x14ac:dyDescent="0.25">
      <c r="A98" t="s">
        <v>192</v>
      </c>
      <c r="B98" s="6">
        <v>0</v>
      </c>
      <c r="C98">
        <v>0</v>
      </c>
    </row>
    <row r="99" spans="1:3" x14ac:dyDescent="0.25">
      <c r="A99" t="s">
        <v>193</v>
      </c>
      <c r="B99" s="6">
        <v>0</v>
      </c>
      <c r="C99">
        <v>0</v>
      </c>
    </row>
    <row r="100" spans="1:3" x14ac:dyDescent="0.25">
      <c r="A100" t="s">
        <v>194</v>
      </c>
      <c r="B100" s="6">
        <v>0</v>
      </c>
      <c r="C100">
        <v>0</v>
      </c>
    </row>
    <row r="101" spans="1:3" x14ac:dyDescent="0.25">
      <c r="A101" t="s">
        <v>195</v>
      </c>
      <c r="B101" s="6">
        <v>0</v>
      </c>
      <c r="C101">
        <v>0</v>
      </c>
    </row>
    <row r="102" spans="1:3" x14ac:dyDescent="0.25">
      <c r="A102" t="s">
        <v>196</v>
      </c>
      <c r="B102" s="6">
        <v>0</v>
      </c>
      <c r="C102">
        <v>0</v>
      </c>
    </row>
    <row r="103" spans="1:3" x14ac:dyDescent="0.25">
      <c r="A103" t="s">
        <v>197</v>
      </c>
      <c r="B103" s="6">
        <v>0</v>
      </c>
      <c r="C103">
        <v>0</v>
      </c>
    </row>
    <row r="104" spans="1:3" x14ac:dyDescent="0.25">
      <c r="A104" t="s">
        <v>198</v>
      </c>
      <c r="B104" s="6">
        <v>0</v>
      </c>
      <c r="C104">
        <v>0</v>
      </c>
    </row>
    <row r="105" spans="1:3" x14ac:dyDescent="0.25">
      <c r="A105" t="s">
        <v>199</v>
      </c>
      <c r="B105" s="6">
        <v>0.41510000000000002</v>
      </c>
      <c r="C105">
        <v>1</v>
      </c>
    </row>
    <row r="106" spans="1:3" x14ac:dyDescent="0.25">
      <c r="A106" t="s">
        <v>200</v>
      </c>
      <c r="B106" s="6">
        <v>0.45450000000000002</v>
      </c>
      <c r="C106">
        <v>1</v>
      </c>
    </row>
    <row r="107" spans="1:3" x14ac:dyDescent="0.25">
      <c r="A107" t="s">
        <v>201</v>
      </c>
      <c r="B107" s="6">
        <v>0.23230000000000001</v>
      </c>
      <c r="C107">
        <v>0</v>
      </c>
    </row>
    <row r="108" spans="1:3" x14ac:dyDescent="0.25">
      <c r="A108" t="s">
        <v>202</v>
      </c>
      <c r="B108" s="6">
        <v>0.13039999999999999</v>
      </c>
      <c r="C108">
        <v>0</v>
      </c>
    </row>
    <row r="109" spans="1:3" x14ac:dyDescent="0.25">
      <c r="A109" t="s">
        <v>203</v>
      </c>
      <c r="B109" s="6">
        <v>0.39410000000000001</v>
      </c>
      <c r="C109">
        <v>1</v>
      </c>
    </row>
    <row r="110" spans="1:3" x14ac:dyDescent="0.25">
      <c r="A110" t="s">
        <v>204</v>
      </c>
      <c r="B110" s="6">
        <v>0.16669999999999999</v>
      </c>
      <c r="C110">
        <v>0</v>
      </c>
    </row>
    <row r="111" spans="1:3" x14ac:dyDescent="0.25">
      <c r="A111" t="s">
        <v>205</v>
      </c>
      <c r="B111" s="6">
        <v>0.21290000000000001</v>
      </c>
      <c r="C111">
        <v>0</v>
      </c>
    </row>
    <row r="112" spans="1:3" x14ac:dyDescent="0.25">
      <c r="A112" t="s">
        <v>206</v>
      </c>
      <c r="B112" s="6">
        <v>0.23080000000000001</v>
      </c>
      <c r="C112">
        <v>0</v>
      </c>
    </row>
    <row r="113" spans="1:3" x14ac:dyDescent="0.25">
      <c r="A113" t="s">
        <v>207</v>
      </c>
      <c r="B113" s="6">
        <v>0.30480000000000002</v>
      </c>
      <c r="C113">
        <v>1</v>
      </c>
    </row>
    <row r="114" spans="1:3" x14ac:dyDescent="0.25">
      <c r="A114" t="s">
        <v>208</v>
      </c>
      <c r="B114" s="6">
        <v>0.31030000000000002</v>
      </c>
      <c r="C114">
        <v>1</v>
      </c>
    </row>
    <row r="115" spans="1:3" x14ac:dyDescent="0.25">
      <c r="A115" t="s">
        <v>209</v>
      </c>
      <c r="B115" s="6">
        <v>0.35139999999999999</v>
      </c>
      <c r="C115">
        <v>1</v>
      </c>
    </row>
    <row r="116" spans="1:3" x14ac:dyDescent="0.25">
      <c r="A116" t="s">
        <v>210</v>
      </c>
      <c r="B116" s="6">
        <v>0.3125</v>
      </c>
      <c r="C116">
        <v>1</v>
      </c>
    </row>
    <row r="117" spans="1:3" x14ac:dyDescent="0.25">
      <c r="A117" t="s">
        <v>211</v>
      </c>
      <c r="B117" s="6">
        <v>0.125</v>
      </c>
      <c r="C117">
        <v>0</v>
      </c>
    </row>
    <row r="118" spans="1:3" x14ac:dyDescent="0.25">
      <c r="A118" t="s">
        <v>212</v>
      </c>
      <c r="B118" s="6">
        <v>0.1</v>
      </c>
      <c r="C118">
        <v>0</v>
      </c>
    </row>
    <row r="119" spans="1:3" x14ac:dyDescent="0.25">
      <c r="A119" t="s">
        <v>213</v>
      </c>
      <c r="B119" s="6">
        <v>0.1</v>
      </c>
      <c r="C119">
        <v>0</v>
      </c>
    </row>
    <row r="120" spans="1:3" x14ac:dyDescent="0.25">
      <c r="A120" t="s">
        <v>214</v>
      </c>
      <c r="B120" s="6">
        <v>0.1</v>
      </c>
      <c r="C120">
        <v>0</v>
      </c>
    </row>
    <row r="121" spans="1:3" x14ac:dyDescent="0.25">
      <c r="A121" t="s">
        <v>215</v>
      </c>
      <c r="B121" s="6">
        <v>0.13730000000000001</v>
      </c>
      <c r="C121">
        <v>0</v>
      </c>
    </row>
    <row r="122" spans="1:3" x14ac:dyDescent="0.25">
      <c r="A122" t="s">
        <v>216</v>
      </c>
      <c r="B122" s="6">
        <v>0.186</v>
      </c>
      <c r="C122">
        <v>0</v>
      </c>
    </row>
    <row r="123" spans="1:3" x14ac:dyDescent="0.25">
      <c r="A123" t="s">
        <v>217</v>
      </c>
      <c r="B123" s="6">
        <v>0.19470000000000001</v>
      </c>
      <c r="C123">
        <v>0</v>
      </c>
    </row>
    <row r="124" spans="1:3" x14ac:dyDescent="0.25">
      <c r="A124" t="s">
        <v>218</v>
      </c>
      <c r="B124" s="6">
        <v>0.1714</v>
      </c>
      <c r="C124">
        <v>0</v>
      </c>
    </row>
    <row r="125" spans="1:3" x14ac:dyDescent="0.25">
      <c r="A125" t="s">
        <v>219</v>
      </c>
      <c r="B125" s="6">
        <v>0.23269999999999999</v>
      </c>
      <c r="C125">
        <v>0</v>
      </c>
    </row>
    <row r="126" spans="1:3" x14ac:dyDescent="0.25">
      <c r="A126" t="s">
        <v>220</v>
      </c>
      <c r="B126" s="6">
        <v>0.32500000000000001</v>
      </c>
      <c r="C126">
        <v>1</v>
      </c>
    </row>
    <row r="127" spans="1:3" x14ac:dyDescent="0.25">
      <c r="A127" t="s">
        <v>221</v>
      </c>
      <c r="B127" s="6">
        <v>0.21049999999999999</v>
      </c>
      <c r="C127">
        <v>0</v>
      </c>
    </row>
    <row r="128" spans="1:3" x14ac:dyDescent="0.25">
      <c r="A128" t="s">
        <v>222</v>
      </c>
      <c r="B128" s="6">
        <v>0.26790000000000003</v>
      </c>
      <c r="C128">
        <v>1</v>
      </c>
    </row>
    <row r="129" spans="1:3" x14ac:dyDescent="0.25">
      <c r="A129" t="s">
        <v>223</v>
      </c>
      <c r="B129" s="6">
        <v>0.45450000000000002</v>
      </c>
      <c r="C129">
        <v>1</v>
      </c>
    </row>
    <row r="130" spans="1:3" x14ac:dyDescent="0.25">
      <c r="A130" t="s">
        <v>224</v>
      </c>
      <c r="B130" s="6">
        <v>0.36359999999999998</v>
      </c>
      <c r="C130">
        <v>1</v>
      </c>
    </row>
    <row r="131" spans="1:3" x14ac:dyDescent="0.25">
      <c r="A131" t="s">
        <v>225</v>
      </c>
      <c r="B131" s="6">
        <v>0.2727</v>
      </c>
      <c r="C131">
        <v>1</v>
      </c>
    </row>
    <row r="132" spans="1:3" x14ac:dyDescent="0.25">
      <c r="A132" t="s">
        <v>226</v>
      </c>
      <c r="B132" s="6">
        <v>0.28570000000000001</v>
      </c>
      <c r="C132">
        <v>1</v>
      </c>
    </row>
    <row r="133" spans="1:3" x14ac:dyDescent="0.25">
      <c r="A133" t="s">
        <v>227</v>
      </c>
      <c r="B133" s="6">
        <v>8.3299999999999999E-2</v>
      </c>
      <c r="C133">
        <v>0</v>
      </c>
    </row>
    <row r="134" spans="1:3" x14ac:dyDescent="0.25">
      <c r="A134" t="s">
        <v>228</v>
      </c>
      <c r="B134" s="6">
        <v>5.7099999999999998E-2</v>
      </c>
      <c r="C134">
        <v>0</v>
      </c>
    </row>
    <row r="135" spans="1:3" x14ac:dyDescent="0.25">
      <c r="A135" t="s">
        <v>229</v>
      </c>
      <c r="B135" s="6">
        <v>0.25290000000000001</v>
      </c>
      <c r="C135">
        <v>1</v>
      </c>
    </row>
    <row r="136" spans="1:3" x14ac:dyDescent="0.25">
      <c r="A136" t="s">
        <v>230</v>
      </c>
      <c r="B136" s="6">
        <v>0.30730000000000002</v>
      </c>
      <c r="C136">
        <v>1</v>
      </c>
    </row>
    <row r="137" spans="1:3" x14ac:dyDescent="0.25">
      <c r="A137" t="s">
        <v>231</v>
      </c>
      <c r="B137" s="6">
        <v>0.3629</v>
      </c>
      <c r="C137">
        <v>1</v>
      </c>
    </row>
    <row r="138" spans="1:3" x14ac:dyDescent="0.25">
      <c r="A138" t="s">
        <v>232</v>
      </c>
      <c r="B138" s="6">
        <v>0.39579999999999999</v>
      </c>
      <c r="C138">
        <v>1</v>
      </c>
    </row>
    <row r="139" spans="1:3" x14ac:dyDescent="0.25">
      <c r="A139" t="s">
        <v>233</v>
      </c>
      <c r="B139" s="6">
        <v>0.22919999999999999</v>
      </c>
      <c r="C139">
        <v>0</v>
      </c>
    </row>
    <row r="140" spans="1:3" x14ac:dyDescent="0.25">
      <c r="A140" t="s">
        <v>234</v>
      </c>
      <c r="B140" s="6">
        <v>0.25969999999999999</v>
      </c>
      <c r="C140">
        <v>1</v>
      </c>
    </row>
    <row r="141" spans="1:3" x14ac:dyDescent="0.25">
      <c r="A141" t="s">
        <v>235</v>
      </c>
      <c r="B141" s="6">
        <v>0.253</v>
      </c>
      <c r="C141">
        <v>1</v>
      </c>
    </row>
    <row r="142" spans="1:3" x14ac:dyDescent="0.25">
      <c r="A142" t="s">
        <v>236</v>
      </c>
      <c r="B142" s="6">
        <v>0.21920000000000001</v>
      </c>
      <c r="C142">
        <v>0</v>
      </c>
    </row>
    <row r="143" spans="1:3" x14ac:dyDescent="0.25">
      <c r="A143" t="s">
        <v>237</v>
      </c>
      <c r="B143" s="6">
        <v>0.1636</v>
      </c>
      <c r="C143">
        <v>0</v>
      </c>
    </row>
    <row r="144" spans="1:3" x14ac:dyDescent="0.25">
      <c r="A144" t="s">
        <v>238</v>
      </c>
      <c r="B144" s="6">
        <v>0.2414</v>
      </c>
      <c r="C144">
        <v>0</v>
      </c>
    </row>
    <row r="145" spans="1:3" x14ac:dyDescent="0.25">
      <c r="A145" t="s">
        <v>239</v>
      </c>
      <c r="B145" s="6">
        <v>0.27879999999999999</v>
      </c>
      <c r="C145">
        <v>1</v>
      </c>
    </row>
    <row r="146" spans="1:3" x14ac:dyDescent="0.25">
      <c r="A146" t="s">
        <v>240</v>
      </c>
      <c r="B146" s="6">
        <v>0.34289999999999998</v>
      </c>
      <c r="C146">
        <v>1</v>
      </c>
    </row>
    <row r="147" spans="1:3" x14ac:dyDescent="0.25">
      <c r="A147" t="s">
        <v>241</v>
      </c>
      <c r="B147" s="6">
        <v>0.34289999999999998</v>
      </c>
      <c r="C147">
        <v>1</v>
      </c>
    </row>
    <row r="148" spans="1:3" x14ac:dyDescent="0.25">
      <c r="A148" t="s">
        <v>242</v>
      </c>
      <c r="B148" s="6">
        <v>0.36359999999999998</v>
      </c>
      <c r="C148">
        <v>1</v>
      </c>
    </row>
    <row r="149" spans="1:3" x14ac:dyDescent="0.25">
      <c r="A149" t="s">
        <v>243</v>
      </c>
      <c r="B149" s="6">
        <v>0.20880000000000001</v>
      </c>
      <c r="C149">
        <v>0</v>
      </c>
    </row>
    <row r="150" spans="1:3" x14ac:dyDescent="0.25">
      <c r="A150" t="s">
        <v>244</v>
      </c>
      <c r="B150" s="6">
        <v>0.17019999999999999</v>
      </c>
      <c r="C150">
        <v>0</v>
      </c>
    </row>
    <row r="151" spans="1:3" x14ac:dyDescent="0.25">
      <c r="A151" t="s">
        <v>245</v>
      </c>
      <c r="B151" s="6">
        <v>0.31530000000000002</v>
      </c>
      <c r="C151">
        <v>1</v>
      </c>
    </row>
    <row r="152" spans="1:3" x14ac:dyDescent="0.25">
      <c r="A152" t="s">
        <v>246</v>
      </c>
      <c r="B152" s="6">
        <v>0.19650000000000001</v>
      </c>
      <c r="C152">
        <v>0</v>
      </c>
    </row>
    <row r="153" spans="1:3" x14ac:dyDescent="0.25">
      <c r="A153" t="s">
        <v>247</v>
      </c>
      <c r="B153" s="6">
        <v>0.27550000000000002</v>
      </c>
      <c r="C153">
        <v>1</v>
      </c>
    </row>
    <row r="154" spans="1:3" x14ac:dyDescent="0.25">
      <c r="A154" t="s">
        <v>248</v>
      </c>
      <c r="B154" s="6">
        <v>0.31419999999999998</v>
      </c>
      <c r="C154">
        <v>1</v>
      </c>
    </row>
    <row r="155" spans="1:3" x14ac:dyDescent="0.25">
      <c r="A155" t="s">
        <v>249</v>
      </c>
      <c r="B155" s="6">
        <v>0.5</v>
      </c>
      <c r="C155">
        <v>1</v>
      </c>
    </row>
    <row r="156" spans="1:3" x14ac:dyDescent="0.25">
      <c r="A156" t="s">
        <v>250</v>
      </c>
      <c r="B156" s="6">
        <v>0.41670000000000001</v>
      </c>
      <c r="C156">
        <v>1</v>
      </c>
    </row>
    <row r="157" spans="1:3" x14ac:dyDescent="0.25">
      <c r="A157" t="s">
        <v>251</v>
      </c>
      <c r="B157" s="6">
        <v>0.4</v>
      </c>
      <c r="C157">
        <v>1</v>
      </c>
    </row>
    <row r="158" spans="1:3" x14ac:dyDescent="0.25">
      <c r="A158" t="s">
        <v>252</v>
      </c>
      <c r="B158" s="6">
        <v>0.33329999999999999</v>
      </c>
      <c r="C158">
        <v>1</v>
      </c>
    </row>
    <row r="159" spans="1:3" x14ac:dyDescent="0.25">
      <c r="A159" t="s">
        <v>253</v>
      </c>
      <c r="B159" s="6">
        <v>0.33329999999999999</v>
      </c>
      <c r="C159">
        <v>1</v>
      </c>
    </row>
    <row r="160" spans="1:3" x14ac:dyDescent="0.25">
      <c r="A160" t="s">
        <v>254</v>
      </c>
      <c r="B160" s="6">
        <v>0.33329999999999999</v>
      </c>
      <c r="C160">
        <v>1</v>
      </c>
    </row>
    <row r="161" spans="1:3" x14ac:dyDescent="0.25">
      <c r="A161" t="s">
        <v>255</v>
      </c>
      <c r="B161" s="6">
        <v>0.33329999999999999</v>
      </c>
      <c r="C161">
        <v>1</v>
      </c>
    </row>
    <row r="162" spans="1:3" x14ac:dyDescent="0.25">
      <c r="A162" t="s">
        <v>256</v>
      </c>
      <c r="B162" s="6">
        <v>0.26669999999999999</v>
      </c>
      <c r="C162">
        <v>1</v>
      </c>
    </row>
    <row r="163" spans="1:3" x14ac:dyDescent="0.25">
      <c r="A163" t="s">
        <v>257</v>
      </c>
      <c r="B163" s="6">
        <v>0.22220000000000001</v>
      </c>
      <c r="C163">
        <v>0</v>
      </c>
    </row>
    <row r="164" spans="1:3" x14ac:dyDescent="0.25">
      <c r="A164" t="s">
        <v>258</v>
      </c>
      <c r="B164" s="6">
        <v>0.2029</v>
      </c>
      <c r="C164">
        <v>0</v>
      </c>
    </row>
    <row r="165" spans="1:3" x14ac:dyDescent="0.25">
      <c r="A165" t="s">
        <v>259</v>
      </c>
      <c r="B165" s="6">
        <v>0.16669999999999999</v>
      </c>
      <c r="C165">
        <v>0</v>
      </c>
    </row>
    <row r="166" spans="1:3" x14ac:dyDescent="0.25">
      <c r="A166" t="s">
        <v>260</v>
      </c>
      <c r="B166" s="6">
        <v>0.16669999999999999</v>
      </c>
      <c r="C166">
        <v>0</v>
      </c>
    </row>
    <row r="167" spans="1:3" x14ac:dyDescent="0.25">
      <c r="A167" t="s">
        <v>261</v>
      </c>
      <c r="B167" s="6">
        <v>0.1429</v>
      </c>
      <c r="C167">
        <v>0</v>
      </c>
    </row>
    <row r="168" spans="1:3" x14ac:dyDescent="0.25">
      <c r="A168" t="s">
        <v>262</v>
      </c>
      <c r="B168" s="6">
        <v>0.1333</v>
      </c>
      <c r="C168">
        <v>0</v>
      </c>
    </row>
    <row r="169" spans="1:3" x14ac:dyDescent="0.25">
      <c r="A169" t="s">
        <v>263</v>
      </c>
      <c r="B169" s="6">
        <v>0.1333</v>
      </c>
      <c r="C169">
        <v>0</v>
      </c>
    </row>
    <row r="170" spans="1:3" x14ac:dyDescent="0.25">
      <c r="A170" t="s">
        <v>264</v>
      </c>
      <c r="B170" s="6">
        <v>8.8900000000000007E-2</v>
      </c>
      <c r="C170">
        <v>0</v>
      </c>
    </row>
    <row r="171" spans="1:3" x14ac:dyDescent="0.25">
      <c r="A171" t="s">
        <v>265</v>
      </c>
      <c r="B171" s="6">
        <v>0</v>
      </c>
      <c r="C171">
        <v>0</v>
      </c>
    </row>
    <row r="172" spans="1:3" x14ac:dyDescent="0.25">
      <c r="A172" t="s">
        <v>266</v>
      </c>
      <c r="B172" s="6">
        <v>0</v>
      </c>
      <c r="C172">
        <v>0</v>
      </c>
    </row>
    <row r="173" spans="1:3" x14ac:dyDescent="0.25">
      <c r="A173" t="s">
        <v>267</v>
      </c>
      <c r="B173" s="6">
        <v>0.2727</v>
      </c>
      <c r="C173">
        <v>1</v>
      </c>
    </row>
    <row r="174" spans="1:3" x14ac:dyDescent="0.25">
      <c r="A174" t="s">
        <v>268</v>
      </c>
      <c r="B174" s="6">
        <v>0.2432</v>
      </c>
      <c r="C174">
        <v>0</v>
      </c>
    </row>
    <row r="175" spans="1:3" x14ac:dyDescent="0.25">
      <c r="A175" t="s">
        <v>269</v>
      </c>
      <c r="B175" s="6">
        <v>0.18920000000000001</v>
      </c>
      <c r="C175">
        <v>0</v>
      </c>
    </row>
    <row r="176" spans="1:3" x14ac:dyDescent="0.25">
      <c r="A176" t="s">
        <v>270</v>
      </c>
      <c r="B176" s="6">
        <v>0.4194</v>
      </c>
      <c r="C176">
        <v>1</v>
      </c>
    </row>
    <row r="177" spans="1:3" x14ac:dyDescent="0.25">
      <c r="A177" t="s">
        <v>271</v>
      </c>
      <c r="B177" s="6">
        <v>0.20960000000000001</v>
      </c>
      <c r="C177">
        <v>0</v>
      </c>
    </row>
    <row r="178" spans="1:3" x14ac:dyDescent="0.25">
      <c r="A178" t="s">
        <v>272</v>
      </c>
      <c r="B178" s="6">
        <v>0.38640000000000002</v>
      </c>
      <c r="C178">
        <v>1</v>
      </c>
    </row>
    <row r="179" spans="1:3" x14ac:dyDescent="0.25">
      <c r="A179" t="s">
        <v>273</v>
      </c>
      <c r="B179" s="6">
        <v>0.22950000000000001</v>
      </c>
      <c r="C179">
        <v>0</v>
      </c>
    </row>
    <row r="180" spans="1:3" x14ac:dyDescent="0.25">
      <c r="A180" t="s">
        <v>274</v>
      </c>
      <c r="B180" s="6">
        <v>0.26450000000000001</v>
      </c>
      <c r="C180">
        <v>1</v>
      </c>
    </row>
    <row r="181" spans="1:3" x14ac:dyDescent="0.25">
      <c r="A181" t="s">
        <v>275</v>
      </c>
      <c r="B181" s="6">
        <v>0.18679999999999999</v>
      </c>
      <c r="C181">
        <v>0</v>
      </c>
    </row>
    <row r="182" spans="1:3" x14ac:dyDescent="0.25">
      <c r="A182" t="s">
        <v>276</v>
      </c>
      <c r="B182" s="6">
        <v>7.6899999999999996E-2</v>
      </c>
      <c r="C182">
        <v>0</v>
      </c>
    </row>
    <row r="183" spans="1:3" x14ac:dyDescent="0.25">
      <c r="A183" t="s">
        <v>277</v>
      </c>
      <c r="B183" s="6">
        <v>0.24579999999999999</v>
      </c>
      <c r="C183">
        <v>0</v>
      </c>
    </row>
    <row r="184" spans="1:3" x14ac:dyDescent="0.25">
      <c r="A184" t="s">
        <v>278</v>
      </c>
      <c r="B184" s="6">
        <v>0.2419</v>
      </c>
      <c r="C184">
        <v>0</v>
      </c>
    </row>
    <row r="185" spans="1:3" x14ac:dyDescent="0.25">
      <c r="A185" t="s">
        <v>279</v>
      </c>
      <c r="B185" s="6">
        <v>0.1389</v>
      </c>
      <c r="C185">
        <v>0</v>
      </c>
    </row>
    <row r="186" spans="1:3" x14ac:dyDescent="0.25">
      <c r="A186" t="s">
        <v>280</v>
      </c>
      <c r="B186" s="6">
        <v>0.33329999999999999</v>
      </c>
      <c r="C186">
        <v>1</v>
      </c>
    </row>
    <row r="187" spans="1:3" x14ac:dyDescent="0.25">
      <c r="A187" t="s">
        <v>281</v>
      </c>
      <c r="B187" s="6">
        <v>0.3034</v>
      </c>
      <c r="C187">
        <v>1</v>
      </c>
    </row>
    <row r="188" spans="1:3" x14ac:dyDescent="0.25">
      <c r="A188" t="s">
        <v>282</v>
      </c>
      <c r="B188" s="6">
        <v>0.22090000000000001</v>
      </c>
      <c r="C188">
        <v>0</v>
      </c>
    </row>
    <row r="189" spans="1:3" x14ac:dyDescent="0.25">
      <c r="A189" t="s">
        <v>283</v>
      </c>
      <c r="B189" s="6">
        <v>0.3019</v>
      </c>
      <c r="C189">
        <v>1</v>
      </c>
    </row>
    <row r="190" spans="1:3" x14ac:dyDescent="0.25">
      <c r="A190" t="s">
        <v>284</v>
      </c>
      <c r="B190" s="6">
        <v>8.7300000000000003E-2</v>
      </c>
      <c r="C190">
        <v>0</v>
      </c>
    </row>
    <row r="191" spans="1:3" x14ac:dyDescent="0.25">
      <c r="A191" t="s">
        <v>285</v>
      </c>
      <c r="B191" s="6">
        <v>0.23619999999999999</v>
      </c>
      <c r="C191">
        <v>0</v>
      </c>
    </row>
    <row r="192" spans="1:3" x14ac:dyDescent="0.25">
      <c r="A192" t="s">
        <v>286</v>
      </c>
      <c r="B192" s="6">
        <v>0.1075</v>
      </c>
      <c r="C192">
        <v>0</v>
      </c>
    </row>
    <row r="193" spans="1:3" x14ac:dyDescent="0.25">
      <c r="A193" t="s">
        <v>287</v>
      </c>
      <c r="B193" s="6">
        <v>0.3</v>
      </c>
      <c r="C193">
        <v>1</v>
      </c>
    </row>
    <row r="194" spans="1:3" x14ac:dyDescent="0.25">
      <c r="A194" t="s">
        <v>288</v>
      </c>
      <c r="B194" s="6">
        <v>0.2</v>
      </c>
      <c r="C194">
        <v>0</v>
      </c>
    </row>
    <row r="195" spans="1:3" x14ac:dyDescent="0.25">
      <c r="A195" t="s">
        <v>289</v>
      </c>
      <c r="B195" s="6">
        <v>0.17499999999999999</v>
      </c>
      <c r="C195">
        <v>0</v>
      </c>
    </row>
    <row r="196" spans="1:3" x14ac:dyDescent="0.25">
      <c r="A196" t="s">
        <v>290</v>
      </c>
      <c r="B196" s="6">
        <v>0.08</v>
      </c>
      <c r="C196">
        <v>0</v>
      </c>
    </row>
    <row r="197" spans="1:3" x14ac:dyDescent="0.25">
      <c r="A197" t="s">
        <v>291</v>
      </c>
      <c r="B197" s="6">
        <v>0.16880000000000001</v>
      </c>
      <c r="C197">
        <v>0</v>
      </c>
    </row>
    <row r="198" spans="1:3" x14ac:dyDescent="0.25">
      <c r="A198" t="s">
        <v>292</v>
      </c>
      <c r="B198" s="6">
        <v>0.23880000000000001</v>
      </c>
      <c r="C198">
        <v>0</v>
      </c>
    </row>
    <row r="199" spans="1:3" x14ac:dyDescent="0.25">
      <c r="A199" t="s">
        <v>293</v>
      </c>
      <c r="B199" s="6">
        <v>0.25929999999999997</v>
      </c>
      <c r="C199">
        <v>1</v>
      </c>
    </row>
    <row r="200" spans="1:3" x14ac:dyDescent="0.25">
      <c r="A200" t="s">
        <v>294</v>
      </c>
      <c r="B200" s="6">
        <v>0.23269999999999999</v>
      </c>
      <c r="C200">
        <v>0</v>
      </c>
    </row>
    <row r="201" spans="1:3" x14ac:dyDescent="0.25">
      <c r="A201" t="s">
        <v>295</v>
      </c>
      <c r="B201" s="6">
        <v>0.3478</v>
      </c>
      <c r="C201">
        <v>1</v>
      </c>
    </row>
    <row r="202" spans="1:3" x14ac:dyDescent="0.25">
      <c r="A202" t="s">
        <v>296</v>
      </c>
      <c r="B202" s="6">
        <v>0.1804</v>
      </c>
      <c r="C202">
        <v>0</v>
      </c>
    </row>
    <row r="203" spans="1:3" x14ac:dyDescent="0.25">
      <c r="A203" t="s">
        <v>297</v>
      </c>
      <c r="B203" s="6">
        <v>0.32350000000000001</v>
      </c>
      <c r="C203">
        <v>1</v>
      </c>
    </row>
    <row r="204" spans="1:3" x14ac:dyDescent="0.25">
      <c r="A204" t="s">
        <v>298</v>
      </c>
      <c r="B204" s="6">
        <v>0.2059</v>
      </c>
      <c r="C204">
        <v>0</v>
      </c>
    </row>
    <row r="205" spans="1:3" x14ac:dyDescent="0.25">
      <c r="A205" t="s">
        <v>299</v>
      </c>
      <c r="B205" s="6">
        <v>0.2427</v>
      </c>
      <c r="C205">
        <v>0</v>
      </c>
    </row>
    <row r="206" spans="1:3" x14ac:dyDescent="0.25">
      <c r="A206" t="s">
        <v>300</v>
      </c>
      <c r="B206" s="6">
        <v>0.186</v>
      </c>
      <c r="C206">
        <v>0</v>
      </c>
    </row>
    <row r="207" spans="1:3" x14ac:dyDescent="0.25">
      <c r="A207" t="s">
        <v>301</v>
      </c>
      <c r="B207" s="6">
        <v>0.29899999999999999</v>
      </c>
      <c r="C207">
        <v>1</v>
      </c>
    </row>
    <row r="208" spans="1:3" x14ac:dyDescent="0.25">
      <c r="A208" t="s">
        <v>302</v>
      </c>
      <c r="B208" s="6">
        <v>0.4</v>
      </c>
      <c r="C208">
        <v>1</v>
      </c>
    </row>
    <row r="209" spans="1:3" x14ac:dyDescent="0.25">
      <c r="A209" t="s">
        <v>303</v>
      </c>
      <c r="B209" s="6">
        <v>0.28570000000000001</v>
      </c>
      <c r="C209">
        <v>1</v>
      </c>
    </row>
    <row r="210" spans="1:3" x14ac:dyDescent="0.25">
      <c r="A210" t="s">
        <v>304</v>
      </c>
      <c r="B210" s="6">
        <v>0.28570000000000001</v>
      </c>
      <c r="C210">
        <v>1</v>
      </c>
    </row>
    <row r="211" spans="1:3" x14ac:dyDescent="0.25">
      <c r="A211" t="s">
        <v>305</v>
      </c>
      <c r="B211" s="6">
        <v>0.28570000000000001</v>
      </c>
      <c r="C211">
        <v>1</v>
      </c>
    </row>
    <row r="212" spans="1:3" x14ac:dyDescent="0.25">
      <c r="A212" t="s">
        <v>306</v>
      </c>
      <c r="B212" s="6">
        <v>0.21429999999999999</v>
      </c>
      <c r="C212">
        <v>0</v>
      </c>
    </row>
    <row r="213" spans="1:3" x14ac:dyDescent="0.25">
      <c r="A213" t="s">
        <v>307</v>
      </c>
      <c r="B213" s="6">
        <v>0.1143</v>
      </c>
      <c r="C213">
        <v>0</v>
      </c>
    </row>
    <row r="214" spans="1:3" x14ac:dyDescent="0.25">
      <c r="A214" t="s">
        <v>308</v>
      </c>
      <c r="B214" s="6">
        <v>0.27029999999999998</v>
      </c>
      <c r="C214">
        <v>1</v>
      </c>
    </row>
    <row r="215" spans="1:3" x14ac:dyDescent="0.25">
      <c r="A215" t="s">
        <v>309</v>
      </c>
      <c r="B215" s="6">
        <v>0.25640000000000002</v>
      </c>
      <c r="C215">
        <v>1</v>
      </c>
    </row>
    <row r="216" spans="1:3" x14ac:dyDescent="0.25">
      <c r="A216" t="s">
        <v>310</v>
      </c>
      <c r="B216" s="6">
        <v>0.20930000000000001</v>
      </c>
      <c r="C216">
        <v>0</v>
      </c>
    </row>
    <row r="217" spans="1:3" x14ac:dyDescent="0.25">
      <c r="A217" t="s">
        <v>311</v>
      </c>
      <c r="B217" s="6">
        <v>0.1163</v>
      </c>
      <c r="C217">
        <v>0</v>
      </c>
    </row>
    <row r="218" spans="1:3" x14ac:dyDescent="0.25">
      <c r="A218" t="s">
        <v>312</v>
      </c>
      <c r="B218" s="6">
        <v>0.2467</v>
      </c>
      <c r="C218">
        <v>0</v>
      </c>
    </row>
    <row r="219" spans="1:3" x14ac:dyDescent="0.25">
      <c r="A219" t="s">
        <v>313</v>
      </c>
      <c r="B219" s="6">
        <v>0.17760000000000001</v>
      </c>
      <c r="C219">
        <v>0</v>
      </c>
    </row>
    <row r="220" spans="1:3" x14ac:dyDescent="0.25">
      <c r="A220" t="s">
        <v>314</v>
      </c>
      <c r="B220" s="6">
        <v>0.28220000000000001</v>
      </c>
      <c r="C220">
        <v>1</v>
      </c>
    </row>
    <row r="221" spans="1:3" x14ac:dyDescent="0.25">
      <c r="A221" t="s">
        <v>315</v>
      </c>
      <c r="B221" s="6">
        <v>0.18179999999999999</v>
      </c>
      <c r="C221">
        <v>0</v>
      </c>
    </row>
    <row r="222" spans="1:3" x14ac:dyDescent="0.25">
      <c r="A222" t="s">
        <v>316</v>
      </c>
      <c r="B222" s="6">
        <v>7.2700000000000001E-2</v>
      </c>
      <c r="C222">
        <v>0</v>
      </c>
    </row>
    <row r="223" spans="1:3" x14ac:dyDescent="0.25">
      <c r="A223" t="s">
        <v>317</v>
      </c>
      <c r="B223" s="6">
        <v>6.0600000000000001E-2</v>
      </c>
      <c r="C223">
        <v>0</v>
      </c>
    </row>
    <row r="224" spans="1:3" x14ac:dyDescent="0.25">
      <c r="A224" t="s">
        <v>318</v>
      </c>
      <c r="B224" s="6">
        <v>0.26750000000000002</v>
      </c>
      <c r="C224">
        <v>1</v>
      </c>
    </row>
    <row r="225" spans="1:3" x14ac:dyDescent="0.25">
      <c r="A225" t="s">
        <v>319</v>
      </c>
      <c r="B225" s="6">
        <v>0.25</v>
      </c>
      <c r="C225">
        <v>1</v>
      </c>
    </row>
    <row r="226" spans="1:3" x14ac:dyDescent="0.25">
      <c r="A226" t="s">
        <v>320</v>
      </c>
      <c r="B226" s="6">
        <v>0.19819999999999999</v>
      </c>
      <c r="C226">
        <v>0</v>
      </c>
    </row>
    <row r="227" spans="1:3" x14ac:dyDescent="0.25">
      <c r="A227" t="s">
        <v>321</v>
      </c>
      <c r="B227" s="6">
        <v>0.16220000000000001</v>
      </c>
      <c r="C227">
        <v>0</v>
      </c>
    </row>
    <row r="228" spans="1:3" x14ac:dyDescent="0.25">
      <c r="A228" t="s">
        <v>322</v>
      </c>
      <c r="B228" s="6">
        <v>0.29270000000000002</v>
      </c>
      <c r="C228">
        <v>1</v>
      </c>
    </row>
    <row r="229" spans="1:3" x14ac:dyDescent="0.25">
      <c r="A229" t="s">
        <v>323</v>
      </c>
      <c r="B229" s="6">
        <v>0.18179999999999999</v>
      </c>
      <c r="C229">
        <v>0</v>
      </c>
    </row>
    <row r="230" spans="1:3" x14ac:dyDescent="0.25">
      <c r="A230" t="s">
        <v>324</v>
      </c>
      <c r="B230" s="6">
        <v>0.66669999999999996</v>
      </c>
      <c r="C230">
        <v>1</v>
      </c>
    </row>
    <row r="231" spans="1:3" x14ac:dyDescent="0.25">
      <c r="A231" t="s">
        <v>325</v>
      </c>
      <c r="B231" s="6">
        <v>0.66669999999999996</v>
      </c>
      <c r="C231">
        <v>1</v>
      </c>
    </row>
    <row r="232" spans="1:3" x14ac:dyDescent="0.25">
      <c r="A232" t="s">
        <v>326</v>
      </c>
      <c r="B232" s="6">
        <v>0.26669999999999999</v>
      </c>
      <c r="C232">
        <v>1</v>
      </c>
    </row>
    <row r="233" spans="1:3" x14ac:dyDescent="0.25">
      <c r="A233" t="s">
        <v>327</v>
      </c>
      <c r="B233" s="6">
        <v>0.26669999999999999</v>
      </c>
      <c r="C233">
        <v>1</v>
      </c>
    </row>
    <row r="234" spans="1:3" x14ac:dyDescent="0.25">
      <c r="A234" t="s">
        <v>328</v>
      </c>
      <c r="B234" s="6">
        <v>0.26669999999999999</v>
      </c>
      <c r="C234">
        <v>1</v>
      </c>
    </row>
    <row r="235" spans="1:3" x14ac:dyDescent="0.25">
      <c r="A235" t="s">
        <v>329</v>
      </c>
      <c r="B235" s="6">
        <v>0.26669999999999999</v>
      </c>
      <c r="C235">
        <v>1</v>
      </c>
    </row>
    <row r="236" spans="1:3" x14ac:dyDescent="0.25">
      <c r="A236" t="s">
        <v>330</v>
      </c>
      <c r="B236" s="6">
        <v>0.26669999999999999</v>
      </c>
      <c r="C236">
        <v>1</v>
      </c>
    </row>
    <row r="237" spans="1:3" x14ac:dyDescent="0.25">
      <c r="A237" t="s">
        <v>331</v>
      </c>
      <c r="B237" s="6">
        <v>0.1333</v>
      </c>
      <c r="C237">
        <v>0</v>
      </c>
    </row>
    <row r="238" spans="1:3" x14ac:dyDescent="0.25">
      <c r="A238" t="s">
        <v>332</v>
      </c>
      <c r="B238" s="6">
        <v>0</v>
      </c>
      <c r="C238">
        <v>0</v>
      </c>
    </row>
    <row r="239" spans="1:3" x14ac:dyDescent="0.25">
      <c r="A239" t="s">
        <v>333</v>
      </c>
      <c r="B239" s="6">
        <v>0</v>
      </c>
      <c r="C239">
        <v>0</v>
      </c>
    </row>
    <row r="240" spans="1:3" x14ac:dyDescent="0.25">
      <c r="A240" t="s">
        <v>334</v>
      </c>
      <c r="B240" s="6">
        <v>0.17130000000000001</v>
      </c>
      <c r="C240">
        <v>0</v>
      </c>
    </row>
    <row r="241" spans="1:3" x14ac:dyDescent="0.25">
      <c r="A241" t="s">
        <v>335</v>
      </c>
      <c r="B241" s="6">
        <v>0.25</v>
      </c>
      <c r="C241">
        <v>1</v>
      </c>
    </row>
    <row r="242" spans="1:3" x14ac:dyDescent="0.25">
      <c r="A242" t="s">
        <v>336</v>
      </c>
      <c r="B242" s="6">
        <v>0.36840000000000001</v>
      </c>
      <c r="C242">
        <v>1</v>
      </c>
    </row>
    <row r="243" spans="1:3" x14ac:dyDescent="0.25">
      <c r="A243" t="s">
        <v>337</v>
      </c>
      <c r="B243" s="6">
        <v>0.26319999999999999</v>
      </c>
      <c r="C243">
        <v>1</v>
      </c>
    </row>
    <row r="244" spans="1:3" x14ac:dyDescent="0.25">
      <c r="A244" t="s">
        <v>338</v>
      </c>
      <c r="B244" s="6">
        <v>0.17430000000000001</v>
      </c>
      <c r="C244">
        <v>0</v>
      </c>
    </row>
    <row r="245" spans="1:3" x14ac:dyDescent="0.25">
      <c r="A245" t="s">
        <v>339</v>
      </c>
      <c r="B245" s="6">
        <v>0.28260000000000002</v>
      </c>
      <c r="C245">
        <v>1</v>
      </c>
    </row>
    <row r="246" spans="1:3" x14ac:dyDescent="0.25">
      <c r="A246" t="s">
        <v>340</v>
      </c>
      <c r="B246" s="6">
        <v>0.27050000000000002</v>
      </c>
      <c r="C246">
        <v>1</v>
      </c>
    </row>
    <row r="247" spans="1:3" x14ac:dyDescent="0.25">
      <c r="A247" t="s">
        <v>341</v>
      </c>
      <c r="B247" s="6">
        <v>0.26090000000000002</v>
      </c>
      <c r="C247">
        <v>1</v>
      </c>
    </row>
    <row r="248" spans="1:3" x14ac:dyDescent="0.25">
      <c r="A248" t="s">
        <v>342</v>
      </c>
      <c r="B248" s="6">
        <v>0.26090000000000002</v>
      </c>
      <c r="C248">
        <v>1</v>
      </c>
    </row>
    <row r="249" spans="1:3" x14ac:dyDescent="0.25">
      <c r="A249" t="s">
        <v>343</v>
      </c>
      <c r="B249" s="6">
        <v>3.4799999999999998E-2</v>
      </c>
      <c r="C249">
        <v>0</v>
      </c>
    </row>
    <row r="250" spans="1:3" x14ac:dyDescent="0.25">
      <c r="A250" t="s">
        <v>344</v>
      </c>
      <c r="B250" s="6">
        <v>0.23569999999999999</v>
      </c>
      <c r="C250">
        <v>0</v>
      </c>
    </row>
    <row r="251" spans="1:3" x14ac:dyDescent="0.25">
      <c r="A251" t="s">
        <v>345</v>
      </c>
      <c r="B251" s="6">
        <v>0.28570000000000001</v>
      </c>
      <c r="C251">
        <v>1</v>
      </c>
    </row>
    <row r="252" spans="1:3" x14ac:dyDescent="0.25">
      <c r="A252" t="s">
        <v>346</v>
      </c>
      <c r="B252" s="6">
        <v>0.19350000000000001</v>
      </c>
      <c r="C252">
        <v>0</v>
      </c>
    </row>
    <row r="253" spans="1:3" x14ac:dyDescent="0.25">
      <c r="A253" t="s">
        <v>347</v>
      </c>
      <c r="B253" s="6">
        <v>0.129</v>
      </c>
      <c r="C253">
        <v>0</v>
      </c>
    </row>
    <row r="254" spans="1:3" x14ac:dyDescent="0.25">
      <c r="A254" t="s">
        <v>348</v>
      </c>
      <c r="B254" s="6">
        <v>0.12379999999999999</v>
      </c>
      <c r="C254">
        <v>0</v>
      </c>
    </row>
    <row r="255" spans="1:3" x14ac:dyDescent="0.25">
      <c r="A255" t="s">
        <v>349</v>
      </c>
      <c r="B255" s="6">
        <v>0.2422</v>
      </c>
      <c r="C255">
        <v>0</v>
      </c>
    </row>
    <row r="256" spans="1:3" x14ac:dyDescent="0.25">
      <c r="A256" t="s">
        <v>350</v>
      </c>
      <c r="B256" s="6">
        <v>0.1545</v>
      </c>
      <c r="C256">
        <v>0</v>
      </c>
    </row>
    <row r="257" spans="1:3" x14ac:dyDescent="0.25">
      <c r="A257" t="s">
        <v>351</v>
      </c>
      <c r="B257" s="6">
        <v>0.375</v>
      </c>
      <c r="C257">
        <v>1</v>
      </c>
    </row>
    <row r="258" spans="1:3" x14ac:dyDescent="0.25">
      <c r="A258" t="s">
        <v>352</v>
      </c>
      <c r="B258" s="6">
        <v>0.25</v>
      </c>
      <c r="C258">
        <v>1</v>
      </c>
    </row>
    <row r="259" spans="1:3" x14ac:dyDescent="0.25">
      <c r="A259" t="s">
        <v>353</v>
      </c>
      <c r="B259" s="6">
        <v>0.25</v>
      </c>
      <c r="C259">
        <v>1</v>
      </c>
    </row>
    <row r="260" spans="1:3" x14ac:dyDescent="0.25">
      <c r="A260" t="s">
        <v>354</v>
      </c>
      <c r="B260" s="6">
        <v>0.25</v>
      </c>
      <c r="C260">
        <v>1</v>
      </c>
    </row>
    <row r="261" spans="1:3" x14ac:dyDescent="0.25">
      <c r="A261" t="s">
        <v>355</v>
      </c>
      <c r="B261" s="6">
        <v>0.2</v>
      </c>
      <c r="C261">
        <v>0</v>
      </c>
    </row>
    <row r="262" spans="1:3" x14ac:dyDescent="0.25">
      <c r="A262" t="s">
        <v>356</v>
      </c>
      <c r="B262" s="6">
        <v>6.6699999999999995E-2</v>
      </c>
      <c r="C262">
        <v>0</v>
      </c>
    </row>
    <row r="263" spans="1:3" x14ac:dyDescent="0.25">
      <c r="A263" t="s">
        <v>357</v>
      </c>
      <c r="B263" s="6">
        <v>6.25E-2</v>
      </c>
      <c r="C263">
        <v>0</v>
      </c>
    </row>
    <row r="264" spans="1:3" x14ac:dyDescent="0.25">
      <c r="A264" t="s">
        <v>358</v>
      </c>
      <c r="B264" s="6">
        <v>0.2868</v>
      </c>
      <c r="C264">
        <v>1</v>
      </c>
    </row>
    <row r="265" spans="1:3" x14ac:dyDescent="0.25">
      <c r="A265" t="s">
        <v>359</v>
      </c>
      <c r="B265" s="6">
        <v>0.1148</v>
      </c>
      <c r="C265">
        <v>0</v>
      </c>
    </row>
    <row r="266" spans="1:3" x14ac:dyDescent="0.25">
      <c r="A266" t="s">
        <v>360</v>
      </c>
      <c r="B266" s="6">
        <v>0.2727</v>
      </c>
      <c r="C266">
        <v>1</v>
      </c>
    </row>
    <row r="267" spans="1:3" x14ac:dyDescent="0.25">
      <c r="A267" t="s">
        <v>361</v>
      </c>
      <c r="B267" s="6">
        <v>0.5161</v>
      </c>
      <c r="C267">
        <v>1</v>
      </c>
    </row>
    <row r="268" spans="1:3" x14ac:dyDescent="0.25">
      <c r="A268" t="s">
        <v>362</v>
      </c>
      <c r="B268" s="6">
        <v>0.11269999999999999</v>
      </c>
      <c r="C268">
        <v>0</v>
      </c>
    </row>
    <row r="269" spans="1:3" x14ac:dyDescent="0.25">
      <c r="A269" t="s">
        <v>363</v>
      </c>
      <c r="B269" s="6">
        <v>0.1905</v>
      </c>
      <c r="C269">
        <v>0</v>
      </c>
    </row>
    <row r="270" spans="1:3" x14ac:dyDescent="0.25">
      <c r="A270" t="s">
        <v>364</v>
      </c>
      <c r="B270" s="6">
        <v>0.11899999999999999</v>
      </c>
      <c r="C270">
        <v>0</v>
      </c>
    </row>
    <row r="271" spans="1:3" x14ac:dyDescent="0.25">
      <c r="A271" t="s">
        <v>365</v>
      </c>
      <c r="B271" s="6">
        <v>9.5200000000000007E-2</v>
      </c>
      <c r="C271">
        <v>0</v>
      </c>
    </row>
    <row r="272" spans="1:3" x14ac:dyDescent="0.25">
      <c r="A272" t="s">
        <v>366</v>
      </c>
      <c r="B272" s="6">
        <v>0.36380000000000001</v>
      </c>
      <c r="C272">
        <v>1</v>
      </c>
    </row>
    <row r="273" spans="1:3" x14ac:dyDescent="0.25">
      <c r="A273" t="s">
        <v>367</v>
      </c>
      <c r="B273" s="6">
        <v>0.24660000000000001</v>
      </c>
      <c r="C273">
        <v>0</v>
      </c>
    </row>
    <row r="274" spans="1:3" x14ac:dyDescent="0.25">
      <c r="A274" t="s">
        <v>368</v>
      </c>
      <c r="B274" s="6">
        <v>0.23880000000000001</v>
      </c>
      <c r="C274">
        <v>0</v>
      </c>
    </row>
    <row r="275" spans="1:3" x14ac:dyDescent="0.25">
      <c r="A275" t="s">
        <v>369</v>
      </c>
      <c r="B275" s="6">
        <v>0.19570000000000001</v>
      </c>
      <c r="C275">
        <v>0</v>
      </c>
    </row>
    <row r="276" spans="1:3" x14ac:dyDescent="0.25">
      <c r="A276" t="s">
        <v>370</v>
      </c>
      <c r="B276" s="6">
        <v>0.19220000000000001</v>
      </c>
      <c r="C276">
        <v>0</v>
      </c>
    </row>
    <row r="277" spans="1:3" x14ac:dyDescent="0.25">
      <c r="A277" t="s">
        <v>371</v>
      </c>
      <c r="B277" s="6">
        <v>0.1</v>
      </c>
      <c r="C277">
        <v>0</v>
      </c>
    </row>
    <row r="278" spans="1:3" x14ac:dyDescent="0.25">
      <c r="A278" t="s">
        <v>372</v>
      </c>
      <c r="B278" s="6">
        <v>0.15379999999999999</v>
      </c>
      <c r="C278">
        <v>0</v>
      </c>
    </row>
    <row r="279" spans="1:3" x14ac:dyDescent="0.25">
      <c r="A279" t="s">
        <v>373</v>
      </c>
      <c r="B279" s="6">
        <v>0.1154</v>
      </c>
      <c r="C279">
        <v>0</v>
      </c>
    </row>
    <row r="280" spans="1:3" x14ac:dyDescent="0.25">
      <c r="A280" t="s">
        <v>374</v>
      </c>
      <c r="B280" s="6">
        <v>0</v>
      </c>
      <c r="C280">
        <v>0</v>
      </c>
    </row>
    <row r="281" spans="1:3" x14ac:dyDescent="0.25">
      <c r="A281" t="s">
        <v>375</v>
      </c>
      <c r="B281" s="6">
        <v>0.17860000000000001</v>
      </c>
      <c r="C281">
        <v>0</v>
      </c>
    </row>
    <row r="282" spans="1:3" x14ac:dyDescent="0.25">
      <c r="A282" t="s">
        <v>376</v>
      </c>
      <c r="B282" s="6">
        <v>0.1744</v>
      </c>
      <c r="C282">
        <v>0</v>
      </c>
    </row>
    <row r="283" spans="1:3" x14ac:dyDescent="0.25">
      <c r="A283" t="s">
        <v>377</v>
      </c>
      <c r="B283" s="6">
        <v>0.2452</v>
      </c>
      <c r="C283">
        <v>0</v>
      </c>
    </row>
    <row r="284" spans="1:3" x14ac:dyDescent="0.25">
      <c r="A284" t="s">
        <v>378</v>
      </c>
      <c r="B284" s="6">
        <v>0.21740000000000001</v>
      </c>
      <c r="C284">
        <v>0</v>
      </c>
    </row>
    <row r="285" spans="1:3" x14ac:dyDescent="0.25">
      <c r="A285" t="s">
        <v>379</v>
      </c>
      <c r="B285" s="6">
        <v>0.21929999999999999</v>
      </c>
      <c r="C285">
        <v>0</v>
      </c>
    </row>
    <row r="286" spans="1:3" x14ac:dyDescent="0.25">
      <c r="A286" t="s">
        <v>380</v>
      </c>
      <c r="B286" s="6">
        <v>6.4500000000000002E-2</v>
      </c>
      <c r="C286">
        <v>0</v>
      </c>
    </row>
    <row r="287" spans="1:3" x14ac:dyDescent="0.25">
      <c r="A287" t="s">
        <v>381</v>
      </c>
      <c r="B287" s="6">
        <v>0.22500000000000001</v>
      </c>
      <c r="C287">
        <v>0</v>
      </c>
    </row>
    <row r="288" spans="1:3" x14ac:dyDescent="0.25">
      <c r="A288" t="s">
        <v>382</v>
      </c>
      <c r="B288" s="6">
        <v>0.2</v>
      </c>
      <c r="C288">
        <v>0</v>
      </c>
    </row>
    <row r="289" spans="1:3" x14ac:dyDescent="0.25">
      <c r="A289" t="s">
        <v>383</v>
      </c>
      <c r="B289" s="6">
        <v>0.1956</v>
      </c>
      <c r="C289">
        <v>0</v>
      </c>
    </row>
    <row r="290" spans="1:3" x14ac:dyDescent="0.25">
      <c r="A290" t="s">
        <v>384</v>
      </c>
      <c r="B290" s="6">
        <v>0.19400000000000001</v>
      </c>
      <c r="C290">
        <v>0</v>
      </c>
    </row>
    <row r="291" spans="1:3" x14ac:dyDescent="0.25">
      <c r="A291" t="s">
        <v>385</v>
      </c>
      <c r="B291" s="6">
        <v>0.16669999999999999</v>
      </c>
      <c r="C291">
        <v>0</v>
      </c>
    </row>
    <row r="292" spans="1:3" x14ac:dyDescent="0.25">
      <c r="A292" t="s">
        <v>386</v>
      </c>
      <c r="B292" s="6">
        <v>0.16669999999999999</v>
      </c>
      <c r="C292">
        <v>0</v>
      </c>
    </row>
    <row r="293" spans="1:3" x14ac:dyDescent="0.25">
      <c r="A293" t="s">
        <v>387</v>
      </c>
      <c r="B293" s="6">
        <v>0.1111</v>
      </c>
      <c r="C293">
        <v>0</v>
      </c>
    </row>
    <row r="294" spans="1:3" x14ac:dyDescent="0.25">
      <c r="A294" t="s">
        <v>388</v>
      </c>
      <c r="B294" s="6">
        <v>6.6699999999999995E-2</v>
      </c>
      <c r="C294">
        <v>0</v>
      </c>
    </row>
    <row r="295" spans="1:3" x14ac:dyDescent="0.25">
      <c r="A295" t="s">
        <v>389</v>
      </c>
      <c r="B295" s="6">
        <v>0.15659999999999999</v>
      </c>
      <c r="C295">
        <v>0</v>
      </c>
    </row>
    <row r="296" spans="1:3" x14ac:dyDescent="0.25">
      <c r="A296" t="s">
        <v>390</v>
      </c>
      <c r="B296" s="6">
        <v>0.1406</v>
      </c>
      <c r="C296">
        <v>0</v>
      </c>
    </row>
    <row r="297" spans="1:3" x14ac:dyDescent="0.25">
      <c r="A297" t="s">
        <v>391</v>
      </c>
      <c r="B297" s="6">
        <v>0.2374</v>
      </c>
      <c r="C297">
        <v>0</v>
      </c>
    </row>
    <row r="298" spans="1:3" x14ac:dyDescent="0.25">
      <c r="A298" t="s">
        <v>392</v>
      </c>
      <c r="B298" s="6">
        <v>0.13239999999999999</v>
      </c>
      <c r="C298">
        <v>0</v>
      </c>
    </row>
    <row r="299" spans="1:3" x14ac:dyDescent="0.25">
      <c r="A299" t="s">
        <v>393</v>
      </c>
      <c r="B299" s="6">
        <v>0.15</v>
      </c>
      <c r="C299">
        <v>0</v>
      </c>
    </row>
    <row r="300" spans="1:3" x14ac:dyDescent="0.25">
      <c r="A300" t="s">
        <v>394</v>
      </c>
      <c r="B300" s="6">
        <v>0.27029999999999998</v>
      </c>
      <c r="C300">
        <v>1</v>
      </c>
    </row>
    <row r="301" spans="1:3" x14ac:dyDescent="0.25">
      <c r="A301" t="s">
        <v>395</v>
      </c>
      <c r="B301" s="6">
        <v>0.33939999999999998</v>
      </c>
      <c r="C301">
        <v>1</v>
      </c>
    </row>
    <row r="302" spans="1:3" x14ac:dyDescent="0.25">
      <c r="A302" t="s">
        <v>396</v>
      </c>
      <c r="B302" s="6">
        <v>0.23</v>
      </c>
      <c r="C302">
        <v>0</v>
      </c>
    </row>
    <row r="303" spans="1:3" x14ac:dyDescent="0.25">
      <c r="A303" t="s">
        <v>397</v>
      </c>
      <c r="B303" s="6">
        <v>0.1908</v>
      </c>
      <c r="C303">
        <v>0</v>
      </c>
    </row>
    <row r="304" spans="1:3" x14ac:dyDescent="0.25">
      <c r="A304" t="s">
        <v>398</v>
      </c>
      <c r="B304" s="6">
        <v>0.26279999999999998</v>
      </c>
      <c r="C304">
        <v>1</v>
      </c>
    </row>
    <row r="305" spans="1:3" x14ac:dyDescent="0.25">
      <c r="A305" t="s">
        <v>399</v>
      </c>
      <c r="B305" s="6">
        <v>0.23810000000000001</v>
      </c>
      <c r="C305">
        <v>0</v>
      </c>
    </row>
    <row r="306" spans="1:3" x14ac:dyDescent="0.25">
      <c r="A306" t="s">
        <v>400</v>
      </c>
      <c r="B306" s="6">
        <v>0.1429</v>
      </c>
      <c r="C306">
        <v>0</v>
      </c>
    </row>
    <row r="307" spans="1:3" x14ac:dyDescent="0.25">
      <c r="A307" t="s">
        <v>401</v>
      </c>
      <c r="B307" s="6">
        <v>0.2727</v>
      </c>
      <c r="C307">
        <v>1</v>
      </c>
    </row>
    <row r="308" spans="1:3" x14ac:dyDescent="0.25">
      <c r="A308" t="s">
        <v>402</v>
      </c>
      <c r="B308" s="6">
        <v>0.2676</v>
      </c>
      <c r="C308">
        <v>1</v>
      </c>
    </row>
    <row r="309" spans="1:3" x14ac:dyDescent="0.25">
      <c r="A309" t="s">
        <v>403</v>
      </c>
      <c r="B309" s="6">
        <v>0.25779999999999997</v>
      </c>
      <c r="C309">
        <v>1</v>
      </c>
    </row>
    <row r="310" spans="1:3" x14ac:dyDescent="0.25">
      <c r="A310" t="s">
        <v>404</v>
      </c>
      <c r="B310" s="6">
        <v>0.15790000000000001</v>
      </c>
      <c r="C310">
        <v>0</v>
      </c>
    </row>
    <row r="311" spans="1:3" x14ac:dyDescent="0.25">
      <c r="A311" t="s">
        <v>405</v>
      </c>
      <c r="B311" s="6">
        <v>4.1700000000000001E-2</v>
      </c>
      <c r="C311">
        <v>0</v>
      </c>
    </row>
    <row r="312" spans="1:3" x14ac:dyDescent="0.25">
      <c r="A312" t="s">
        <v>406</v>
      </c>
      <c r="B312" s="6">
        <v>0.18920000000000001</v>
      </c>
      <c r="C312">
        <v>0</v>
      </c>
    </row>
    <row r="313" spans="1:3" x14ac:dyDescent="0.25">
      <c r="A313" t="s">
        <v>407</v>
      </c>
      <c r="B313" s="6">
        <v>0.2039</v>
      </c>
      <c r="C313">
        <v>0</v>
      </c>
    </row>
    <row r="314" spans="1:3" x14ac:dyDescent="0.25">
      <c r="A314" t="s">
        <v>408</v>
      </c>
      <c r="B314" s="6">
        <v>0.26</v>
      </c>
      <c r="C314">
        <v>1</v>
      </c>
    </row>
    <row r="315" spans="1:3" x14ac:dyDescent="0.25">
      <c r="A315" t="s">
        <v>409</v>
      </c>
      <c r="B315" s="6">
        <v>0.22620000000000001</v>
      </c>
      <c r="C315">
        <v>0</v>
      </c>
    </row>
    <row r="316" spans="1:3" x14ac:dyDescent="0.25">
      <c r="A316" t="s">
        <v>410</v>
      </c>
      <c r="B316" s="6">
        <v>0.10780000000000001</v>
      </c>
      <c r="C316">
        <v>0</v>
      </c>
    </row>
    <row r="317" spans="1:3" x14ac:dyDescent="0.25">
      <c r="A317" t="s">
        <v>411</v>
      </c>
      <c r="B317" s="6">
        <v>0.18770000000000001</v>
      </c>
      <c r="C317">
        <v>0</v>
      </c>
    </row>
    <row r="318" spans="1:3" x14ac:dyDescent="0.25">
      <c r="A318" t="s">
        <v>412</v>
      </c>
      <c r="B318" s="6">
        <v>0.22470000000000001</v>
      </c>
      <c r="C318">
        <v>0</v>
      </c>
    </row>
    <row r="319" spans="1:3" x14ac:dyDescent="0.25">
      <c r="A319" t="s">
        <v>413</v>
      </c>
      <c r="B319" s="6">
        <v>0.35</v>
      </c>
      <c r="C319">
        <v>1</v>
      </c>
    </row>
    <row r="320" spans="1:3" x14ac:dyDescent="0.25">
      <c r="A320" t="s">
        <v>414</v>
      </c>
      <c r="B320" s="6">
        <v>0.3</v>
      </c>
      <c r="C320">
        <v>1</v>
      </c>
    </row>
    <row r="321" spans="1:3" x14ac:dyDescent="0.25">
      <c r="A321" t="s">
        <v>415</v>
      </c>
      <c r="B321" s="6">
        <v>0.26669999999999999</v>
      </c>
      <c r="C321">
        <v>1</v>
      </c>
    </row>
    <row r="322" spans="1:3" x14ac:dyDescent="0.25">
      <c r="A322" t="s">
        <v>416</v>
      </c>
      <c r="B322" s="6">
        <v>0.2</v>
      </c>
      <c r="C322">
        <v>0</v>
      </c>
    </row>
    <row r="323" spans="1:3" x14ac:dyDescent="0.25">
      <c r="A323" t="s">
        <v>417</v>
      </c>
      <c r="B323" s="6">
        <v>0.2</v>
      </c>
      <c r="C323">
        <v>0</v>
      </c>
    </row>
    <row r="324" spans="1:3" x14ac:dyDescent="0.25">
      <c r="A324" t="s">
        <v>418</v>
      </c>
      <c r="B324" s="6">
        <v>0.2</v>
      </c>
      <c r="C324">
        <v>0</v>
      </c>
    </row>
    <row r="325" spans="1:3" x14ac:dyDescent="0.25">
      <c r="A325" t="s">
        <v>419</v>
      </c>
      <c r="B325" s="6">
        <v>0.2</v>
      </c>
      <c r="C325">
        <v>0</v>
      </c>
    </row>
    <row r="326" spans="1:3" x14ac:dyDescent="0.25">
      <c r="A326" t="s">
        <v>420</v>
      </c>
      <c r="B326" s="6">
        <v>0.2</v>
      </c>
      <c r="C326">
        <v>0</v>
      </c>
    </row>
    <row r="327" spans="1:3" x14ac:dyDescent="0.25">
      <c r="A327" t="s">
        <v>421</v>
      </c>
      <c r="B327" s="6">
        <v>0.2</v>
      </c>
      <c r="C327">
        <v>0</v>
      </c>
    </row>
    <row r="328" spans="1:3" x14ac:dyDescent="0.25">
      <c r="A328" t="s">
        <v>422</v>
      </c>
      <c r="B328" s="6">
        <v>0.1333</v>
      </c>
      <c r="C328">
        <v>0</v>
      </c>
    </row>
    <row r="329" spans="1:3" x14ac:dyDescent="0.25">
      <c r="A329" t="s">
        <v>423</v>
      </c>
      <c r="B329" s="6">
        <v>0.1333</v>
      </c>
      <c r="C329">
        <v>0</v>
      </c>
    </row>
    <row r="330" spans="1:3" x14ac:dyDescent="0.25">
      <c r="A330" t="s">
        <v>424</v>
      </c>
      <c r="B330" s="6">
        <v>0.1</v>
      </c>
      <c r="C330">
        <v>0</v>
      </c>
    </row>
    <row r="331" spans="1:3" x14ac:dyDescent="0.25">
      <c r="A331" t="s">
        <v>425</v>
      </c>
      <c r="B331" s="6">
        <v>0.08</v>
      </c>
      <c r="C331">
        <v>0</v>
      </c>
    </row>
    <row r="332" spans="1:3" x14ac:dyDescent="0.25">
      <c r="A332" t="s">
        <v>426</v>
      </c>
      <c r="B332" s="6">
        <v>5.33E-2</v>
      </c>
      <c r="C332">
        <v>0</v>
      </c>
    </row>
    <row r="333" spans="1:3" x14ac:dyDescent="0.25">
      <c r="A333" t="s">
        <v>427</v>
      </c>
      <c r="B333" s="6">
        <v>0.04</v>
      </c>
      <c r="C333">
        <v>0</v>
      </c>
    </row>
    <row r="334" spans="1:3" x14ac:dyDescent="0.25">
      <c r="A334" t="s">
        <v>428</v>
      </c>
      <c r="B334" s="6">
        <v>0</v>
      </c>
      <c r="C334">
        <v>0</v>
      </c>
    </row>
    <row r="335" spans="1:3" x14ac:dyDescent="0.25">
      <c r="A335" t="s">
        <v>429</v>
      </c>
      <c r="B335" s="6">
        <v>0</v>
      </c>
      <c r="C335">
        <v>0</v>
      </c>
    </row>
    <row r="336" spans="1:3" x14ac:dyDescent="0.25">
      <c r="A336" t="s">
        <v>430</v>
      </c>
      <c r="B336" s="6">
        <v>0.26719999999999999</v>
      </c>
      <c r="C336">
        <v>1</v>
      </c>
    </row>
    <row r="337" spans="1:3" x14ac:dyDescent="0.25">
      <c r="A337" t="s">
        <v>431</v>
      </c>
      <c r="B337" s="6">
        <v>0.19400000000000001</v>
      </c>
      <c r="C337">
        <v>0</v>
      </c>
    </row>
    <row r="338" spans="1:3" x14ac:dyDescent="0.25">
      <c r="A338" t="s">
        <v>432</v>
      </c>
      <c r="B338" s="6">
        <v>0.20730000000000001</v>
      </c>
      <c r="C338">
        <v>0</v>
      </c>
    </row>
    <row r="339" spans="1:3" x14ac:dyDescent="0.25">
      <c r="A339" t="s">
        <v>433</v>
      </c>
      <c r="B339" s="6">
        <v>0.40560000000000002</v>
      </c>
      <c r="C339">
        <v>1</v>
      </c>
    </row>
    <row r="340" spans="1:3" x14ac:dyDescent="0.25">
      <c r="A340" t="s">
        <v>434</v>
      </c>
      <c r="B340" s="6">
        <v>0.26989999999999997</v>
      </c>
      <c r="C340">
        <v>1</v>
      </c>
    </row>
    <row r="341" spans="1:3" x14ac:dyDescent="0.25">
      <c r="A341" t="s">
        <v>435</v>
      </c>
      <c r="B341" s="6">
        <v>0.129</v>
      </c>
      <c r="C341">
        <v>0</v>
      </c>
    </row>
    <row r="342" spans="1:3" x14ac:dyDescent="0.25">
      <c r="A342" t="s">
        <v>436</v>
      </c>
      <c r="B342" s="6">
        <v>0.14180000000000001</v>
      </c>
      <c r="C342">
        <v>0</v>
      </c>
    </row>
    <row r="343" spans="1:3" x14ac:dyDescent="0.25">
      <c r="A343" t="s">
        <v>437</v>
      </c>
      <c r="B343" s="6">
        <v>0.1011</v>
      </c>
      <c r="C343">
        <v>0</v>
      </c>
    </row>
    <row r="344" spans="1:3" x14ac:dyDescent="0.25">
      <c r="A344" t="s">
        <v>438</v>
      </c>
      <c r="B344" s="6">
        <v>0.1011</v>
      </c>
      <c r="C344">
        <v>0</v>
      </c>
    </row>
    <row r="345" spans="1:3" x14ac:dyDescent="0.25">
      <c r="A345" t="s">
        <v>439</v>
      </c>
      <c r="B345" s="6">
        <v>0.2069</v>
      </c>
      <c r="C345">
        <v>0</v>
      </c>
    </row>
    <row r="346" spans="1:3" x14ac:dyDescent="0.25">
      <c r="A346" t="s">
        <v>440</v>
      </c>
      <c r="B346" s="6">
        <v>0.41270000000000001</v>
      </c>
      <c r="C346">
        <v>1</v>
      </c>
    </row>
    <row r="347" spans="1:3" x14ac:dyDescent="0.25">
      <c r="A347" t="s">
        <v>441</v>
      </c>
      <c r="B347" s="6">
        <v>0.28570000000000001</v>
      </c>
      <c r="C347">
        <v>1</v>
      </c>
    </row>
    <row r="348" spans="1:3" x14ac:dyDescent="0.25">
      <c r="A348" t="s">
        <v>442</v>
      </c>
      <c r="B348" s="6">
        <v>0.23810000000000001</v>
      </c>
      <c r="C348">
        <v>0</v>
      </c>
    </row>
    <row r="349" spans="1:3" x14ac:dyDescent="0.25">
      <c r="A349" t="s">
        <v>443</v>
      </c>
      <c r="B349" s="6">
        <v>0.1429</v>
      </c>
      <c r="C349">
        <v>0</v>
      </c>
    </row>
    <row r="350" spans="1:3" x14ac:dyDescent="0.25">
      <c r="A350" t="s">
        <v>444</v>
      </c>
      <c r="B350" s="6">
        <v>0.24890000000000001</v>
      </c>
      <c r="C350">
        <v>0</v>
      </c>
    </row>
    <row r="351" spans="1:3" x14ac:dyDescent="0.25">
      <c r="A351" t="s">
        <v>445</v>
      </c>
      <c r="B351" s="6">
        <v>8.1100000000000005E-2</v>
      </c>
      <c r="C351">
        <v>0</v>
      </c>
    </row>
    <row r="352" spans="1:3" x14ac:dyDescent="0.25">
      <c r="A352" t="s">
        <v>446</v>
      </c>
      <c r="B352" s="6">
        <v>7.2499999999999995E-2</v>
      </c>
      <c r="C352">
        <v>0</v>
      </c>
    </row>
    <row r="353" spans="1:3" x14ac:dyDescent="0.25">
      <c r="A353" t="s">
        <v>447</v>
      </c>
      <c r="B353" s="6">
        <v>0.3125</v>
      </c>
      <c r="C353">
        <v>1</v>
      </c>
    </row>
    <row r="354" spans="1:3" x14ac:dyDescent="0.25">
      <c r="A354" t="s">
        <v>448</v>
      </c>
      <c r="B354" s="6">
        <v>0.1429</v>
      </c>
      <c r="C354">
        <v>0</v>
      </c>
    </row>
    <row r="355" spans="1:3" x14ac:dyDescent="0.25">
      <c r="A355" t="s">
        <v>449</v>
      </c>
      <c r="B355" s="6">
        <v>9.2100000000000001E-2</v>
      </c>
      <c r="C355">
        <v>0</v>
      </c>
    </row>
    <row r="356" spans="1:3" x14ac:dyDescent="0.25">
      <c r="A356" t="s">
        <v>450</v>
      </c>
      <c r="B356" s="6">
        <v>0.57579999999999998</v>
      </c>
      <c r="C356">
        <v>1</v>
      </c>
    </row>
    <row r="357" spans="1:3" x14ac:dyDescent="0.25">
      <c r="A357" t="s">
        <v>451</v>
      </c>
      <c r="B357" s="6">
        <v>0.18179999999999999</v>
      </c>
      <c r="C357">
        <v>0</v>
      </c>
    </row>
    <row r="358" spans="1:3" x14ac:dyDescent="0.25">
      <c r="A358" t="s">
        <v>452</v>
      </c>
      <c r="B358" s="6">
        <v>0.18179999999999999</v>
      </c>
      <c r="C358">
        <v>0</v>
      </c>
    </row>
    <row r="359" spans="1:3" x14ac:dyDescent="0.25">
      <c r="A359" t="s">
        <v>453</v>
      </c>
      <c r="B359" s="6">
        <v>8.1500000000000003E-2</v>
      </c>
      <c r="C359">
        <v>0</v>
      </c>
    </row>
    <row r="360" spans="1:3" x14ac:dyDescent="0.25">
      <c r="A360" t="s">
        <v>454</v>
      </c>
      <c r="B360" s="6">
        <v>0.2301</v>
      </c>
      <c r="C360">
        <v>0</v>
      </c>
    </row>
    <row r="361" spans="1:3" x14ac:dyDescent="0.25">
      <c r="A361" t="s">
        <v>455</v>
      </c>
      <c r="B361" s="6">
        <v>0.22700000000000001</v>
      </c>
      <c r="C361">
        <v>0</v>
      </c>
    </row>
    <row r="362" spans="1:3" x14ac:dyDescent="0.25">
      <c r="A362" t="s">
        <v>456</v>
      </c>
      <c r="B362" s="6">
        <v>0.21310000000000001</v>
      </c>
      <c r="C362">
        <v>0</v>
      </c>
    </row>
    <row r="363" spans="1:3" x14ac:dyDescent="0.25">
      <c r="A363" t="s">
        <v>457</v>
      </c>
      <c r="B363" s="6">
        <v>5.8799999999999998E-2</v>
      </c>
      <c r="C363">
        <v>0</v>
      </c>
    </row>
    <row r="364" spans="1:3" x14ac:dyDescent="0.25">
      <c r="A364" t="s">
        <v>458</v>
      </c>
      <c r="B364" s="6">
        <v>0.15</v>
      </c>
      <c r="C364">
        <v>0</v>
      </c>
    </row>
    <row r="365" spans="1:3" x14ac:dyDescent="0.25">
      <c r="A365" t="s">
        <v>459</v>
      </c>
      <c r="B365" s="6">
        <v>0.1532</v>
      </c>
      <c r="C365">
        <v>0</v>
      </c>
    </row>
    <row r="366" spans="1:3" x14ac:dyDescent="0.25">
      <c r="A366" t="s">
        <v>460</v>
      </c>
      <c r="B366" s="6">
        <v>0.1696</v>
      </c>
      <c r="C366">
        <v>0</v>
      </c>
    </row>
    <row r="367" spans="1:3" x14ac:dyDescent="0.25">
      <c r="A367" t="s">
        <v>461</v>
      </c>
      <c r="B367" s="6">
        <v>6.9000000000000006E-2</v>
      </c>
      <c r="C367">
        <v>0</v>
      </c>
    </row>
    <row r="368" spans="1:3" x14ac:dyDescent="0.25">
      <c r="A368" t="s">
        <v>462</v>
      </c>
      <c r="B368" s="6">
        <v>2.76E-2</v>
      </c>
      <c r="C368">
        <v>0</v>
      </c>
    </row>
    <row r="369" spans="1:3" x14ac:dyDescent="0.25">
      <c r="A369" t="s">
        <v>463</v>
      </c>
      <c r="B369" s="6">
        <v>0.20069999999999999</v>
      </c>
      <c r="C369">
        <v>0</v>
      </c>
    </row>
    <row r="370" spans="1:3" x14ac:dyDescent="0.25">
      <c r="A370" t="s">
        <v>464</v>
      </c>
      <c r="B370" s="6">
        <v>0.19309999999999999</v>
      </c>
      <c r="C370">
        <v>0</v>
      </c>
    </row>
    <row r="371" spans="1:3" x14ac:dyDescent="0.25">
      <c r="A371" t="s">
        <v>465</v>
      </c>
      <c r="B371" s="6">
        <v>0.1489</v>
      </c>
      <c r="C371">
        <v>0</v>
      </c>
    </row>
    <row r="372" spans="1:3" x14ac:dyDescent="0.25">
      <c r="A372" t="s">
        <v>466</v>
      </c>
      <c r="B372" s="6">
        <v>0.16950000000000001</v>
      </c>
      <c r="C372">
        <v>0</v>
      </c>
    </row>
    <row r="373" spans="1:3" x14ac:dyDescent="0.25">
      <c r="A373" t="s">
        <v>467</v>
      </c>
      <c r="B373" s="6">
        <v>0.1749</v>
      </c>
      <c r="C373">
        <v>0</v>
      </c>
    </row>
    <row r="374" spans="1:3" x14ac:dyDescent="0.25">
      <c r="A374" t="s">
        <v>468</v>
      </c>
      <c r="B374" s="6">
        <v>0.44440000000000002</v>
      </c>
      <c r="C374">
        <v>1</v>
      </c>
    </row>
    <row r="375" spans="1:3" x14ac:dyDescent="0.25">
      <c r="A375" t="s">
        <v>469</v>
      </c>
      <c r="B375" s="6">
        <v>0.22919999999999999</v>
      </c>
      <c r="C375">
        <v>0</v>
      </c>
    </row>
    <row r="376" spans="1:3" x14ac:dyDescent="0.25">
      <c r="A376" t="s">
        <v>470</v>
      </c>
      <c r="B376" s="6">
        <v>0.22220000000000001</v>
      </c>
      <c r="C376">
        <v>0</v>
      </c>
    </row>
    <row r="377" spans="1:3" x14ac:dyDescent="0.25">
      <c r="A377" t="s">
        <v>471</v>
      </c>
      <c r="B377" s="6">
        <v>0.22220000000000001</v>
      </c>
      <c r="C377">
        <v>0</v>
      </c>
    </row>
    <row r="378" spans="1:3" x14ac:dyDescent="0.25">
      <c r="A378" t="s">
        <v>472</v>
      </c>
      <c r="B378" s="6">
        <v>0.16669999999999999</v>
      </c>
      <c r="C378">
        <v>0</v>
      </c>
    </row>
    <row r="379" spans="1:3" x14ac:dyDescent="0.25">
      <c r="A379" t="s">
        <v>473</v>
      </c>
      <c r="B379" s="6">
        <v>0.16669999999999999</v>
      </c>
      <c r="C379">
        <v>0</v>
      </c>
    </row>
    <row r="380" spans="1:3" x14ac:dyDescent="0.25">
      <c r="A380" t="s">
        <v>474</v>
      </c>
      <c r="B380" s="6">
        <v>0.16669999999999999</v>
      </c>
      <c r="C380">
        <v>0</v>
      </c>
    </row>
    <row r="381" spans="1:3" x14ac:dyDescent="0.25">
      <c r="A381" t="s">
        <v>475</v>
      </c>
      <c r="B381" s="6">
        <v>0.16669999999999999</v>
      </c>
      <c r="C381">
        <v>0</v>
      </c>
    </row>
    <row r="382" spans="1:3" x14ac:dyDescent="0.25">
      <c r="A382" t="s">
        <v>476</v>
      </c>
      <c r="B382" s="6">
        <v>6.6699999999999995E-2</v>
      </c>
      <c r="C382">
        <v>0</v>
      </c>
    </row>
    <row r="383" spans="1:3" x14ac:dyDescent="0.25">
      <c r="A383" t="s">
        <v>477</v>
      </c>
      <c r="B383" s="6">
        <v>0.2059</v>
      </c>
      <c r="C383">
        <v>0</v>
      </c>
    </row>
    <row r="384" spans="1:3" x14ac:dyDescent="0.25">
      <c r="A384" t="s">
        <v>478</v>
      </c>
      <c r="B384" s="6">
        <v>0.24590000000000001</v>
      </c>
      <c r="C384">
        <v>0</v>
      </c>
    </row>
    <row r="385" spans="1:3" x14ac:dyDescent="0.25">
      <c r="A385" t="s">
        <v>479</v>
      </c>
      <c r="B385" s="6">
        <v>0.16220000000000001</v>
      </c>
      <c r="C385">
        <v>0</v>
      </c>
    </row>
    <row r="386" spans="1:3" x14ac:dyDescent="0.25">
      <c r="A386" t="s">
        <v>480</v>
      </c>
      <c r="B386" s="6">
        <v>0.19350000000000001</v>
      </c>
      <c r="C386">
        <v>0</v>
      </c>
    </row>
    <row r="387" spans="1:3" x14ac:dyDescent="0.25">
      <c r="A387" t="s">
        <v>481</v>
      </c>
      <c r="B387" s="6">
        <v>0.1613</v>
      </c>
      <c r="C387">
        <v>0</v>
      </c>
    </row>
    <row r="388" spans="1:3" x14ac:dyDescent="0.25">
      <c r="A388" t="s">
        <v>482</v>
      </c>
      <c r="B388" s="6">
        <v>0.4</v>
      </c>
      <c r="C388">
        <v>1</v>
      </c>
    </row>
    <row r="389" spans="1:3" x14ac:dyDescent="0.25">
      <c r="A389" t="s">
        <v>483</v>
      </c>
      <c r="B389" s="6">
        <v>0.4</v>
      </c>
      <c r="C389">
        <v>1</v>
      </c>
    </row>
    <row r="390" spans="1:3" x14ac:dyDescent="0.25">
      <c r="A390" t="s">
        <v>484</v>
      </c>
      <c r="B390" s="6">
        <v>0.16</v>
      </c>
      <c r="C390">
        <v>0</v>
      </c>
    </row>
    <row r="391" spans="1:3" x14ac:dyDescent="0.25">
      <c r="A391" t="s">
        <v>485</v>
      </c>
      <c r="B391" s="6">
        <v>0.16</v>
      </c>
      <c r="C391">
        <v>0</v>
      </c>
    </row>
    <row r="392" spans="1:3" x14ac:dyDescent="0.25">
      <c r="A392" t="s">
        <v>486</v>
      </c>
      <c r="B392" s="6">
        <v>0.16</v>
      </c>
      <c r="C392">
        <v>0</v>
      </c>
    </row>
    <row r="393" spans="1:3" x14ac:dyDescent="0.25">
      <c r="A393" t="s">
        <v>487</v>
      </c>
      <c r="B393" s="6">
        <v>0.13159999999999999</v>
      </c>
      <c r="C393">
        <v>0</v>
      </c>
    </row>
    <row r="394" spans="1:3" x14ac:dyDescent="0.25">
      <c r="A394" t="s">
        <v>488</v>
      </c>
      <c r="B394" s="6">
        <v>0.22059999999999999</v>
      </c>
      <c r="C394">
        <v>0</v>
      </c>
    </row>
    <row r="395" spans="1:3" x14ac:dyDescent="0.25">
      <c r="A395" t="s">
        <v>489</v>
      </c>
      <c r="B395" s="6">
        <v>6.1499999999999999E-2</v>
      </c>
      <c r="C395">
        <v>0</v>
      </c>
    </row>
    <row r="396" spans="1:3" x14ac:dyDescent="0.25">
      <c r="A396" t="s">
        <v>490</v>
      </c>
      <c r="B396" s="6">
        <v>0.1176</v>
      </c>
      <c r="C396">
        <v>0</v>
      </c>
    </row>
    <row r="397" spans="1:3" x14ac:dyDescent="0.25">
      <c r="A397" t="s">
        <v>491</v>
      </c>
      <c r="B397" s="6">
        <v>0.19420000000000001</v>
      </c>
      <c r="C397">
        <v>0</v>
      </c>
    </row>
    <row r="398" spans="1:3" x14ac:dyDescent="0.25">
      <c r="A398" t="s">
        <v>492</v>
      </c>
      <c r="B398" s="6">
        <v>0.1512</v>
      </c>
      <c r="C398">
        <v>0</v>
      </c>
    </row>
    <row r="399" spans="1:3" x14ac:dyDescent="0.25">
      <c r="A399" t="s">
        <v>493</v>
      </c>
      <c r="B399" s="6">
        <v>0.12330000000000001</v>
      </c>
      <c r="C399">
        <v>0</v>
      </c>
    </row>
    <row r="400" spans="1:3" x14ac:dyDescent="0.25">
      <c r="A400" t="s">
        <v>494</v>
      </c>
      <c r="B400" s="6">
        <v>0.1</v>
      </c>
      <c r="C400">
        <v>0</v>
      </c>
    </row>
    <row r="401" spans="1:3" x14ac:dyDescent="0.25">
      <c r="A401" t="s">
        <v>495</v>
      </c>
      <c r="B401" s="6">
        <v>1.7000000000000001E-2</v>
      </c>
      <c r="C401">
        <v>0</v>
      </c>
    </row>
    <row r="402" spans="1:3" x14ac:dyDescent="0.25">
      <c r="A402" t="s">
        <v>496</v>
      </c>
      <c r="B402" s="6">
        <v>0.1852</v>
      </c>
      <c r="C402">
        <v>0</v>
      </c>
    </row>
    <row r="403" spans="1:3" x14ac:dyDescent="0.25">
      <c r="A403" t="s">
        <v>497</v>
      </c>
      <c r="B403" s="6">
        <v>0.1852</v>
      </c>
      <c r="C403">
        <v>0</v>
      </c>
    </row>
    <row r="404" spans="1:3" x14ac:dyDescent="0.25">
      <c r="A404" t="s">
        <v>498</v>
      </c>
      <c r="B404" s="6">
        <v>0.14630000000000001</v>
      </c>
      <c r="C404">
        <v>0</v>
      </c>
    </row>
    <row r="405" spans="1:3" x14ac:dyDescent="0.25">
      <c r="A405" t="s">
        <v>499</v>
      </c>
      <c r="B405" s="6">
        <v>0.14630000000000001</v>
      </c>
      <c r="C405">
        <v>0</v>
      </c>
    </row>
    <row r="406" spans="1:3" x14ac:dyDescent="0.25">
      <c r="A406" t="s">
        <v>500</v>
      </c>
      <c r="B406" s="6">
        <v>9.7600000000000006E-2</v>
      </c>
      <c r="C406">
        <v>0</v>
      </c>
    </row>
    <row r="407" spans="1:3" x14ac:dyDescent="0.25">
      <c r="A407" t="s">
        <v>501</v>
      </c>
      <c r="B407" s="6">
        <v>0.2303</v>
      </c>
      <c r="C407">
        <v>0</v>
      </c>
    </row>
    <row r="408" spans="1:3" x14ac:dyDescent="0.25">
      <c r="A408" t="s">
        <v>502</v>
      </c>
      <c r="B408" s="6">
        <v>8.8999999999999996E-2</v>
      </c>
      <c r="C408">
        <v>0</v>
      </c>
    </row>
    <row r="409" spans="1:3" x14ac:dyDescent="0.25">
      <c r="A409" t="s">
        <v>503</v>
      </c>
      <c r="B409" s="6">
        <v>0.28570000000000001</v>
      </c>
      <c r="C409">
        <v>1</v>
      </c>
    </row>
    <row r="410" spans="1:3" x14ac:dyDescent="0.25">
      <c r="A410" t="s">
        <v>504</v>
      </c>
      <c r="B410" s="6">
        <v>0.23810000000000001</v>
      </c>
      <c r="C410">
        <v>0</v>
      </c>
    </row>
    <row r="411" spans="1:3" x14ac:dyDescent="0.25">
      <c r="A411" t="s">
        <v>505</v>
      </c>
      <c r="B411" s="6">
        <v>5.7099999999999998E-2</v>
      </c>
      <c r="C411">
        <v>0</v>
      </c>
    </row>
    <row r="412" spans="1:3" x14ac:dyDescent="0.25">
      <c r="A412" t="s">
        <v>506</v>
      </c>
      <c r="B412" s="6">
        <v>5.7099999999999998E-2</v>
      </c>
      <c r="C412">
        <v>0</v>
      </c>
    </row>
    <row r="413" spans="1:3" x14ac:dyDescent="0.25">
      <c r="A413" t="s">
        <v>507</v>
      </c>
      <c r="B413" s="6">
        <v>0.2213</v>
      </c>
      <c r="C413">
        <v>0</v>
      </c>
    </row>
    <row r="414" spans="1:3" x14ac:dyDescent="0.25">
      <c r="A414" t="s">
        <v>508</v>
      </c>
      <c r="B414" s="6">
        <v>1.2500000000000001E-2</v>
      </c>
      <c r="C414">
        <v>0</v>
      </c>
    </row>
    <row r="415" spans="1:3" x14ac:dyDescent="0.25">
      <c r="A415" t="s">
        <v>509</v>
      </c>
      <c r="B415" s="6">
        <v>0.22459999999999999</v>
      </c>
      <c r="C415">
        <v>0</v>
      </c>
    </row>
    <row r="416" spans="1:3" x14ac:dyDescent="0.25">
      <c r="A416" t="s">
        <v>510</v>
      </c>
      <c r="B416" s="6">
        <v>0.16070000000000001</v>
      </c>
      <c r="C416">
        <v>0</v>
      </c>
    </row>
    <row r="417" spans="1:3" x14ac:dyDescent="0.25">
      <c r="A417" t="s">
        <v>511</v>
      </c>
      <c r="B417" s="6">
        <v>0.27089999999999997</v>
      </c>
      <c r="C417">
        <v>1</v>
      </c>
    </row>
    <row r="418" spans="1:3" x14ac:dyDescent="0.25">
      <c r="A418" t="s">
        <v>512</v>
      </c>
      <c r="B418" s="6">
        <v>0.2162</v>
      </c>
      <c r="C418">
        <v>0</v>
      </c>
    </row>
    <row r="419" spans="1:3" x14ac:dyDescent="0.25">
      <c r="A419" t="s">
        <v>513</v>
      </c>
      <c r="B419" s="6">
        <v>0.26669999999999999</v>
      </c>
      <c r="C419">
        <v>1</v>
      </c>
    </row>
    <row r="420" spans="1:3" x14ac:dyDescent="0.25">
      <c r="A420" t="s">
        <v>514</v>
      </c>
      <c r="B420" s="6">
        <v>0.1333</v>
      </c>
      <c r="C420">
        <v>0</v>
      </c>
    </row>
    <row r="421" spans="1:3" x14ac:dyDescent="0.25">
      <c r="A421" t="s">
        <v>515</v>
      </c>
      <c r="B421" s="6">
        <v>0.1333</v>
      </c>
      <c r="C421">
        <v>0</v>
      </c>
    </row>
    <row r="422" spans="1:3" x14ac:dyDescent="0.25">
      <c r="A422" t="s">
        <v>516</v>
      </c>
      <c r="B422" s="6">
        <v>0.1333</v>
      </c>
      <c r="C422">
        <v>0</v>
      </c>
    </row>
    <row r="423" spans="1:3" x14ac:dyDescent="0.25">
      <c r="A423" t="s">
        <v>517</v>
      </c>
      <c r="B423" s="6">
        <v>0.1333</v>
      </c>
      <c r="C423">
        <v>0</v>
      </c>
    </row>
    <row r="424" spans="1:3" x14ac:dyDescent="0.25">
      <c r="A424" t="s">
        <v>518</v>
      </c>
      <c r="B424" s="6">
        <v>0.1333</v>
      </c>
      <c r="C424">
        <v>0</v>
      </c>
    </row>
    <row r="425" spans="1:3" x14ac:dyDescent="0.25">
      <c r="A425" t="s">
        <v>519</v>
      </c>
      <c r="B425" s="6">
        <v>0.1333</v>
      </c>
      <c r="C425">
        <v>0</v>
      </c>
    </row>
    <row r="426" spans="1:3" x14ac:dyDescent="0.25">
      <c r="A426" t="s">
        <v>520</v>
      </c>
      <c r="B426" s="6">
        <v>0.1333</v>
      </c>
      <c r="C426">
        <v>0</v>
      </c>
    </row>
    <row r="427" spans="1:3" x14ac:dyDescent="0.25">
      <c r="A427" t="s">
        <v>521</v>
      </c>
      <c r="B427" s="6">
        <v>0.1333</v>
      </c>
      <c r="C427">
        <v>0</v>
      </c>
    </row>
    <row r="428" spans="1:3" x14ac:dyDescent="0.25">
      <c r="A428" t="s">
        <v>522</v>
      </c>
      <c r="B428" s="6">
        <v>0.1333</v>
      </c>
      <c r="C428">
        <v>0</v>
      </c>
    </row>
    <row r="429" spans="1:3" x14ac:dyDescent="0.25">
      <c r="A429" t="s">
        <v>523</v>
      </c>
      <c r="B429" s="6">
        <v>0.1333</v>
      </c>
      <c r="C429">
        <v>0</v>
      </c>
    </row>
    <row r="430" spans="1:3" x14ac:dyDescent="0.25">
      <c r="A430" t="s">
        <v>524</v>
      </c>
      <c r="B430" s="6">
        <v>0.1333</v>
      </c>
      <c r="C430">
        <v>0</v>
      </c>
    </row>
    <row r="431" spans="1:3" x14ac:dyDescent="0.25">
      <c r="A431" t="s">
        <v>525</v>
      </c>
      <c r="B431" s="6">
        <v>0.1333</v>
      </c>
      <c r="C431">
        <v>0</v>
      </c>
    </row>
    <row r="432" spans="1:3" x14ac:dyDescent="0.25">
      <c r="A432" t="s">
        <v>526</v>
      </c>
      <c r="B432" s="6">
        <v>0.1333</v>
      </c>
      <c r="C432">
        <v>0</v>
      </c>
    </row>
    <row r="433" spans="1:3" x14ac:dyDescent="0.25">
      <c r="A433" t="s">
        <v>527</v>
      </c>
      <c r="B433" s="6">
        <v>0.1333</v>
      </c>
      <c r="C433">
        <v>0</v>
      </c>
    </row>
    <row r="434" spans="1:3" x14ac:dyDescent="0.25">
      <c r="A434" t="s">
        <v>528</v>
      </c>
      <c r="B434" s="6">
        <v>0.1333</v>
      </c>
      <c r="C434">
        <v>0</v>
      </c>
    </row>
    <row r="435" spans="1:3" x14ac:dyDescent="0.25">
      <c r="A435" t="s">
        <v>529</v>
      </c>
      <c r="B435" s="6">
        <v>0.20849999999999999</v>
      </c>
      <c r="C435">
        <v>0</v>
      </c>
    </row>
    <row r="436" spans="1:3" x14ac:dyDescent="0.25">
      <c r="A436" t="s">
        <v>530</v>
      </c>
      <c r="B436" s="6">
        <v>0.17680000000000001</v>
      </c>
      <c r="C436">
        <v>0</v>
      </c>
    </row>
    <row r="437" spans="1:3" x14ac:dyDescent="0.25">
      <c r="A437" t="s">
        <v>531</v>
      </c>
      <c r="B437" s="6">
        <v>9.8400000000000001E-2</v>
      </c>
      <c r="C437">
        <v>0</v>
      </c>
    </row>
    <row r="438" spans="1:3" x14ac:dyDescent="0.25">
      <c r="A438" t="s">
        <v>532</v>
      </c>
      <c r="B438" s="6">
        <v>8.6999999999999994E-2</v>
      </c>
      <c r="C438">
        <v>0</v>
      </c>
    </row>
    <row r="439" spans="1:3" x14ac:dyDescent="0.25">
      <c r="A439" t="s">
        <v>533</v>
      </c>
      <c r="B439" s="6">
        <v>7.0599999999999996E-2</v>
      </c>
      <c r="C439">
        <v>0</v>
      </c>
    </row>
    <row r="440" spans="1:3" x14ac:dyDescent="0.25">
      <c r="A440" t="s">
        <v>534</v>
      </c>
      <c r="B440" s="6">
        <v>0.2258</v>
      </c>
      <c r="C440">
        <v>0</v>
      </c>
    </row>
    <row r="441" spans="1:3" x14ac:dyDescent="0.25">
      <c r="A441" t="s">
        <v>535</v>
      </c>
      <c r="B441" s="6">
        <v>0.15379999999999999</v>
      </c>
      <c r="C441">
        <v>0</v>
      </c>
    </row>
    <row r="442" spans="1:3" x14ac:dyDescent="0.25">
      <c r="A442" t="s">
        <v>536</v>
      </c>
      <c r="B442" s="6">
        <v>0.1361</v>
      </c>
      <c r="C442">
        <v>0</v>
      </c>
    </row>
    <row r="443" spans="1:3" x14ac:dyDescent="0.25">
      <c r="A443" t="s">
        <v>537</v>
      </c>
      <c r="B443" s="6">
        <v>0.4375</v>
      </c>
      <c r="C443">
        <v>1</v>
      </c>
    </row>
    <row r="444" spans="1:3" x14ac:dyDescent="0.25">
      <c r="A444" t="s">
        <v>538</v>
      </c>
      <c r="B444" s="6">
        <v>0.4</v>
      </c>
      <c r="C444">
        <v>1</v>
      </c>
    </row>
    <row r="445" spans="1:3" x14ac:dyDescent="0.25">
      <c r="A445" t="s">
        <v>539</v>
      </c>
      <c r="B445" s="6">
        <v>0.125</v>
      </c>
      <c r="C445">
        <v>0</v>
      </c>
    </row>
    <row r="446" spans="1:3" x14ac:dyDescent="0.25">
      <c r="A446" t="s">
        <v>540</v>
      </c>
      <c r="B446" s="6">
        <v>0.1106</v>
      </c>
      <c r="C446">
        <v>0</v>
      </c>
    </row>
    <row r="447" spans="1:3" x14ac:dyDescent="0.25">
      <c r="A447" t="s">
        <v>541</v>
      </c>
      <c r="B447" s="6">
        <v>0.05</v>
      </c>
      <c r="C447">
        <v>0</v>
      </c>
    </row>
    <row r="448" spans="1:3" x14ac:dyDescent="0.25">
      <c r="A448" t="s">
        <v>542</v>
      </c>
      <c r="B448" s="6">
        <v>0.02</v>
      </c>
      <c r="C448">
        <v>0</v>
      </c>
    </row>
    <row r="449" spans="1:3" x14ac:dyDescent="0.25">
      <c r="A449" t="s">
        <v>543</v>
      </c>
      <c r="B449" s="6">
        <v>0.1507</v>
      </c>
      <c r="C449">
        <v>0</v>
      </c>
    </row>
    <row r="450" spans="1:3" x14ac:dyDescent="0.25">
      <c r="A450" t="s">
        <v>544</v>
      </c>
      <c r="B450" s="6">
        <v>0.2</v>
      </c>
      <c r="C450">
        <v>0</v>
      </c>
    </row>
    <row r="451" spans="1:3" x14ac:dyDescent="0.25">
      <c r="A451" t="s">
        <v>545</v>
      </c>
      <c r="B451" s="6">
        <v>0.23019999999999999</v>
      </c>
      <c r="C451">
        <v>0</v>
      </c>
    </row>
    <row r="452" spans="1:3" x14ac:dyDescent="0.25">
      <c r="A452" t="s">
        <v>546</v>
      </c>
      <c r="B452" s="6">
        <v>0.16669999999999999</v>
      </c>
      <c r="C452">
        <v>0</v>
      </c>
    </row>
    <row r="453" spans="1:3" x14ac:dyDescent="0.25">
      <c r="A453" t="s">
        <v>547</v>
      </c>
      <c r="B453" s="6">
        <v>1.9E-2</v>
      </c>
      <c r="C453">
        <v>0</v>
      </c>
    </row>
    <row r="454" spans="1:3" x14ac:dyDescent="0.25">
      <c r="A454" t="s">
        <v>548</v>
      </c>
      <c r="B454" s="6">
        <v>0.2034</v>
      </c>
      <c r="C454">
        <v>0</v>
      </c>
    </row>
    <row r="455" spans="1:3" x14ac:dyDescent="0.25">
      <c r="A455" t="s">
        <v>549</v>
      </c>
      <c r="B455" s="6">
        <v>0.23530000000000001</v>
      </c>
      <c r="C455">
        <v>0</v>
      </c>
    </row>
    <row r="456" spans="1:3" x14ac:dyDescent="0.25">
      <c r="A456" t="s">
        <v>550</v>
      </c>
      <c r="B456" s="6">
        <v>0.1176</v>
      </c>
      <c r="C456">
        <v>0</v>
      </c>
    </row>
    <row r="457" spans="1:3" x14ac:dyDescent="0.25">
      <c r="A457" t="s">
        <v>551</v>
      </c>
      <c r="B457" s="6">
        <v>0.1176</v>
      </c>
      <c r="C457">
        <v>0</v>
      </c>
    </row>
    <row r="458" spans="1:3" x14ac:dyDescent="0.25">
      <c r="A458" t="s">
        <v>552</v>
      </c>
      <c r="B458" s="6">
        <v>0.1176</v>
      </c>
      <c r="C458">
        <v>0</v>
      </c>
    </row>
    <row r="459" spans="1:3" x14ac:dyDescent="0.25">
      <c r="A459" t="s">
        <v>553</v>
      </c>
      <c r="B459" s="6">
        <v>4.7100000000000003E-2</v>
      </c>
      <c r="C459">
        <v>0</v>
      </c>
    </row>
    <row r="460" spans="1:3" x14ac:dyDescent="0.25">
      <c r="A460" t="s">
        <v>554</v>
      </c>
      <c r="B460" s="6">
        <v>3.0800000000000001E-2</v>
      </c>
      <c r="C460">
        <v>0</v>
      </c>
    </row>
    <row r="461" spans="1:3" x14ac:dyDescent="0.25">
      <c r="A461" t="s">
        <v>555</v>
      </c>
      <c r="B461" s="6">
        <v>0.42859999999999998</v>
      </c>
      <c r="C461">
        <v>1</v>
      </c>
    </row>
    <row r="462" spans="1:3" x14ac:dyDescent="0.25">
      <c r="A462" t="s">
        <v>556</v>
      </c>
      <c r="B462" s="6">
        <v>0.28570000000000001</v>
      </c>
      <c r="C462">
        <v>1</v>
      </c>
    </row>
    <row r="463" spans="1:3" x14ac:dyDescent="0.25">
      <c r="A463" t="s">
        <v>557</v>
      </c>
      <c r="B463" s="6">
        <v>0.28570000000000001</v>
      </c>
      <c r="C463">
        <v>1</v>
      </c>
    </row>
    <row r="464" spans="1:3" x14ac:dyDescent="0.25">
      <c r="A464" t="s">
        <v>558</v>
      </c>
      <c r="B464" s="6">
        <v>0.1143</v>
      </c>
      <c r="C464">
        <v>0</v>
      </c>
    </row>
    <row r="465" spans="1:3" x14ac:dyDescent="0.25">
      <c r="A465" t="s">
        <v>559</v>
      </c>
      <c r="B465" s="6">
        <v>0.1143</v>
      </c>
      <c r="C465">
        <v>0</v>
      </c>
    </row>
    <row r="466" spans="1:3" x14ac:dyDescent="0.25">
      <c r="A466" t="s">
        <v>560</v>
      </c>
      <c r="B466" s="6">
        <v>0.1143</v>
      </c>
      <c r="C466">
        <v>0</v>
      </c>
    </row>
    <row r="467" spans="1:3" x14ac:dyDescent="0.25">
      <c r="A467" t="s">
        <v>561</v>
      </c>
      <c r="B467" s="6">
        <v>0.13159999999999999</v>
      </c>
      <c r="C467">
        <v>0</v>
      </c>
    </row>
    <row r="468" spans="1:3" x14ac:dyDescent="0.25">
      <c r="A468" t="s">
        <v>562</v>
      </c>
      <c r="B468" s="6">
        <v>0.1792</v>
      </c>
      <c r="C468">
        <v>0</v>
      </c>
    </row>
    <row r="469" spans="1:3" x14ac:dyDescent="0.25">
      <c r="A469" t="s">
        <v>563</v>
      </c>
      <c r="B469" s="6">
        <v>0.28570000000000001</v>
      </c>
      <c r="C469">
        <v>1</v>
      </c>
    </row>
    <row r="470" spans="1:3" x14ac:dyDescent="0.25">
      <c r="A470" t="s">
        <v>564</v>
      </c>
      <c r="B470" s="6">
        <v>0.18440000000000001</v>
      </c>
      <c r="C470">
        <v>0</v>
      </c>
    </row>
    <row r="471" spans="1:3" x14ac:dyDescent="0.25">
      <c r="A471" t="s">
        <v>565</v>
      </c>
      <c r="B471" s="6">
        <v>0.36840000000000001</v>
      </c>
      <c r="C471">
        <v>1</v>
      </c>
    </row>
    <row r="472" spans="1:3" x14ac:dyDescent="0.25">
      <c r="A472" t="s">
        <v>566</v>
      </c>
      <c r="B472" s="6">
        <v>0.15790000000000001</v>
      </c>
      <c r="C472">
        <v>0</v>
      </c>
    </row>
    <row r="473" spans="1:3" x14ac:dyDescent="0.25">
      <c r="A473" t="s">
        <v>567</v>
      </c>
      <c r="B473" s="6">
        <v>0.1048</v>
      </c>
      <c r="C473">
        <v>0</v>
      </c>
    </row>
    <row r="474" spans="1:3" x14ac:dyDescent="0.25">
      <c r="A474" t="s">
        <v>568</v>
      </c>
      <c r="B474" s="6">
        <v>0.17180000000000001</v>
      </c>
      <c r="C474">
        <v>0</v>
      </c>
    </row>
    <row r="475" spans="1:3" x14ac:dyDescent="0.25">
      <c r="A475" t="s">
        <v>569</v>
      </c>
      <c r="B475" s="6">
        <v>9.4299999999999995E-2</v>
      </c>
      <c r="C475">
        <v>0</v>
      </c>
    </row>
    <row r="476" spans="1:3" x14ac:dyDescent="0.25">
      <c r="A476" t="s">
        <v>570</v>
      </c>
      <c r="B476" s="6">
        <v>0.1386</v>
      </c>
      <c r="C476">
        <v>0</v>
      </c>
    </row>
    <row r="477" spans="1:3" x14ac:dyDescent="0.25">
      <c r="A477" t="s">
        <v>571</v>
      </c>
      <c r="B477" s="6">
        <v>0.375</v>
      </c>
      <c r="C477">
        <v>1</v>
      </c>
    </row>
    <row r="478" spans="1:3" x14ac:dyDescent="0.25">
      <c r="A478" t="s">
        <v>572</v>
      </c>
      <c r="B478" s="6">
        <v>0.2</v>
      </c>
      <c r="C478">
        <v>0</v>
      </c>
    </row>
    <row r="479" spans="1:3" x14ac:dyDescent="0.25">
      <c r="A479" t="s">
        <v>573</v>
      </c>
      <c r="B479" s="6">
        <v>0.1</v>
      </c>
      <c r="C479">
        <v>0</v>
      </c>
    </row>
    <row r="480" spans="1:3" x14ac:dyDescent="0.25">
      <c r="A480" t="s">
        <v>574</v>
      </c>
      <c r="B480" s="6">
        <v>0.1</v>
      </c>
      <c r="C480">
        <v>0</v>
      </c>
    </row>
    <row r="481" spans="1:3" x14ac:dyDescent="0.25">
      <c r="A481" t="s">
        <v>575</v>
      </c>
      <c r="B481" s="6">
        <v>0.1</v>
      </c>
      <c r="C481">
        <v>0</v>
      </c>
    </row>
    <row r="482" spans="1:3" x14ac:dyDescent="0.25">
      <c r="A482" t="s">
        <v>576</v>
      </c>
      <c r="B482" s="6">
        <v>5.7099999999999998E-2</v>
      </c>
      <c r="C482">
        <v>0</v>
      </c>
    </row>
    <row r="483" spans="1:3" x14ac:dyDescent="0.25">
      <c r="A483" t="s">
        <v>577</v>
      </c>
      <c r="B483" s="6">
        <v>2.6700000000000002E-2</v>
      </c>
      <c r="C483">
        <v>0</v>
      </c>
    </row>
    <row r="484" spans="1:3" x14ac:dyDescent="0.25">
      <c r="A484" t="s">
        <v>578</v>
      </c>
      <c r="B484" s="6">
        <v>0.1429</v>
      </c>
      <c r="C484">
        <v>0</v>
      </c>
    </row>
    <row r="485" spans="1:3" x14ac:dyDescent="0.25">
      <c r="A485" t="s">
        <v>579</v>
      </c>
      <c r="B485" s="6">
        <v>0.11899999999999999</v>
      </c>
      <c r="C485">
        <v>0</v>
      </c>
    </row>
    <row r="486" spans="1:3" x14ac:dyDescent="0.25">
      <c r="A486" t="s">
        <v>580</v>
      </c>
      <c r="B486" s="6">
        <v>9.5200000000000007E-2</v>
      </c>
      <c r="C486">
        <v>0</v>
      </c>
    </row>
    <row r="487" spans="1:3" x14ac:dyDescent="0.25">
      <c r="A487" t="s">
        <v>581</v>
      </c>
      <c r="B487" s="6">
        <v>0.22220000000000001</v>
      </c>
      <c r="C487">
        <v>0</v>
      </c>
    </row>
    <row r="488" spans="1:3" x14ac:dyDescent="0.25">
      <c r="A488" t="s">
        <v>582</v>
      </c>
      <c r="B488" s="6">
        <v>8.8900000000000007E-2</v>
      </c>
      <c r="C488">
        <v>0</v>
      </c>
    </row>
    <row r="489" spans="1:3" x14ac:dyDescent="0.25">
      <c r="A489" t="s">
        <v>583</v>
      </c>
      <c r="B489" s="6">
        <v>8.8900000000000007E-2</v>
      </c>
      <c r="C489">
        <v>0</v>
      </c>
    </row>
    <row r="490" spans="1:3" x14ac:dyDescent="0.25">
      <c r="A490" t="s">
        <v>584</v>
      </c>
      <c r="B490" s="6">
        <v>8.8900000000000007E-2</v>
      </c>
      <c r="C490">
        <v>0</v>
      </c>
    </row>
    <row r="491" spans="1:3" x14ac:dyDescent="0.25">
      <c r="A491" t="s">
        <v>585</v>
      </c>
      <c r="B491" s="6">
        <v>8.8900000000000007E-2</v>
      </c>
      <c r="C491">
        <v>0</v>
      </c>
    </row>
    <row r="492" spans="1:3" x14ac:dyDescent="0.25">
      <c r="A492" t="s">
        <v>586</v>
      </c>
      <c r="B492" s="6">
        <v>8.8900000000000007E-2</v>
      </c>
      <c r="C492">
        <v>0</v>
      </c>
    </row>
    <row r="493" spans="1:3" x14ac:dyDescent="0.25">
      <c r="A493" t="s">
        <v>587</v>
      </c>
      <c r="B493" s="6">
        <v>8.8900000000000007E-2</v>
      </c>
      <c r="C493">
        <v>0</v>
      </c>
    </row>
    <row r="494" spans="1:3" x14ac:dyDescent="0.25">
      <c r="A494" t="s">
        <v>588</v>
      </c>
      <c r="B494" s="6">
        <v>0.30430000000000001</v>
      </c>
      <c r="C494">
        <v>1</v>
      </c>
    </row>
    <row r="495" spans="1:3" x14ac:dyDescent="0.25">
      <c r="A495" t="s">
        <v>589</v>
      </c>
      <c r="B495" s="6">
        <v>0.16669999999999999</v>
      </c>
      <c r="C495">
        <v>0</v>
      </c>
    </row>
    <row r="496" spans="1:3" x14ac:dyDescent="0.25">
      <c r="A496" t="s">
        <v>590</v>
      </c>
      <c r="B496" s="6">
        <v>0.15</v>
      </c>
      <c r="C496">
        <v>0</v>
      </c>
    </row>
    <row r="497" spans="1:3" x14ac:dyDescent="0.25">
      <c r="A497" t="s">
        <v>591</v>
      </c>
      <c r="B497" s="6">
        <v>8.3299999999999999E-2</v>
      </c>
      <c r="C497">
        <v>0</v>
      </c>
    </row>
    <row r="498" spans="1:3" x14ac:dyDescent="0.25">
      <c r="A498" t="s">
        <v>592</v>
      </c>
      <c r="B498" s="6">
        <v>7.6399999999999996E-2</v>
      </c>
      <c r="C498">
        <v>0</v>
      </c>
    </row>
    <row r="499" spans="1:3" x14ac:dyDescent="0.25">
      <c r="A499" t="s">
        <v>593</v>
      </c>
      <c r="B499" s="6">
        <v>2.76E-2</v>
      </c>
      <c r="C499">
        <v>0</v>
      </c>
    </row>
    <row r="500" spans="1:3" x14ac:dyDescent="0.25">
      <c r="A500" t="s">
        <v>594</v>
      </c>
      <c r="B500" s="6">
        <v>0.08</v>
      </c>
      <c r="C500">
        <v>0</v>
      </c>
    </row>
    <row r="501" spans="1:3" x14ac:dyDescent="0.25">
      <c r="A501" t="s">
        <v>595</v>
      </c>
      <c r="B501" s="6">
        <v>0.08</v>
      </c>
      <c r="C501">
        <v>0</v>
      </c>
    </row>
    <row r="502" spans="1:3" x14ac:dyDescent="0.25">
      <c r="A502" t="s">
        <v>596</v>
      </c>
      <c r="B502" s="6">
        <v>0.08</v>
      </c>
      <c r="C502">
        <v>0</v>
      </c>
    </row>
    <row r="503" spans="1:3" x14ac:dyDescent="0.25">
      <c r="A503" t="s">
        <v>597</v>
      </c>
      <c r="B503" s="6">
        <v>0.08</v>
      </c>
      <c r="C503">
        <v>0</v>
      </c>
    </row>
    <row r="504" spans="1:3" x14ac:dyDescent="0.25">
      <c r="A504" t="s">
        <v>598</v>
      </c>
      <c r="B504" s="6">
        <v>0.18579999999999999</v>
      </c>
      <c r="C504">
        <v>0</v>
      </c>
    </row>
    <row r="505" spans="1:3" x14ac:dyDescent="0.25">
      <c r="A505" t="s">
        <v>599</v>
      </c>
      <c r="B505" s="6">
        <v>0.15</v>
      </c>
      <c r="C505">
        <v>0</v>
      </c>
    </row>
    <row r="506" spans="1:3" x14ac:dyDescent="0.25">
      <c r="A506" t="s">
        <v>600</v>
      </c>
      <c r="B506" s="6">
        <v>0.36359999999999998</v>
      </c>
      <c r="C506">
        <v>1</v>
      </c>
    </row>
    <row r="507" spans="1:3" x14ac:dyDescent="0.25">
      <c r="A507" t="s">
        <v>601</v>
      </c>
      <c r="B507" s="6">
        <v>0.2727</v>
      </c>
      <c r="C507">
        <v>1</v>
      </c>
    </row>
    <row r="508" spans="1:3" x14ac:dyDescent="0.25">
      <c r="A508" t="s">
        <v>602</v>
      </c>
      <c r="B508" s="6">
        <v>7.2700000000000001E-2</v>
      </c>
      <c r="C508">
        <v>0</v>
      </c>
    </row>
    <row r="509" spans="1:3" x14ac:dyDescent="0.25">
      <c r="A509" t="s">
        <v>603</v>
      </c>
      <c r="B509" s="6">
        <v>0.1905</v>
      </c>
      <c r="C509">
        <v>0</v>
      </c>
    </row>
    <row r="510" spans="1:3" x14ac:dyDescent="0.25">
      <c r="A510" t="s">
        <v>604</v>
      </c>
      <c r="B510" s="6">
        <v>9.0899999999999995E-2</v>
      </c>
      <c r="C510">
        <v>0</v>
      </c>
    </row>
    <row r="511" spans="1:3" x14ac:dyDescent="0.25">
      <c r="A511" t="s">
        <v>605</v>
      </c>
      <c r="B511" s="6">
        <v>0.10580000000000001</v>
      </c>
      <c r="C511">
        <v>0</v>
      </c>
    </row>
    <row r="512" spans="1:3" x14ac:dyDescent="0.25">
      <c r="A512" t="s">
        <v>606</v>
      </c>
      <c r="B512" s="6">
        <v>0.3</v>
      </c>
      <c r="C512">
        <v>1</v>
      </c>
    </row>
    <row r="513" spans="1:3" x14ac:dyDescent="0.25">
      <c r="A513" t="s">
        <v>607</v>
      </c>
      <c r="B513" s="6">
        <v>0.16669999999999999</v>
      </c>
      <c r="C513">
        <v>0</v>
      </c>
    </row>
    <row r="514" spans="1:3" x14ac:dyDescent="0.25">
      <c r="A514" t="s">
        <v>608</v>
      </c>
      <c r="B514" s="6">
        <v>6.6699999999999995E-2</v>
      </c>
      <c r="C514">
        <v>0</v>
      </c>
    </row>
    <row r="515" spans="1:3" x14ac:dyDescent="0.25">
      <c r="A515" t="s">
        <v>609</v>
      </c>
      <c r="B515" s="6">
        <v>6.6699999999999995E-2</v>
      </c>
      <c r="C515">
        <v>0</v>
      </c>
    </row>
    <row r="516" spans="1:3" x14ac:dyDescent="0.25">
      <c r="A516" t="s">
        <v>610</v>
      </c>
      <c r="B516" s="6">
        <v>0</v>
      </c>
      <c r="C516">
        <v>0</v>
      </c>
    </row>
    <row r="517" spans="1:3" x14ac:dyDescent="0.25">
      <c r="A517" t="s">
        <v>611</v>
      </c>
      <c r="B517" s="6">
        <v>0.16719999999999999</v>
      </c>
      <c r="C517">
        <v>0</v>
      </c>
    </row>
    <row r="518" spans="1:3" x14ac:dyDescent="0.25">
      <c r="A518" t="s">
        <v>612</v>
      </c>
      <c r="B518" s="6">
        <v>0.30769999999999997</v>
      </c>
      <c r="C518">
        <v>1</v>
      </c>
    </row>
    <row r="519" spans="1:3" x14ac:dyDescent="0.25">
      <c r="A519" t="s">
        <v>613</v>
      </c>
      <c r="B519" s="6">
        <v>6.1499999999999999E-2</v>
      </c>
      <c r="C519">
        <v>0</v>
      </c>
    </row>
    <row r="520" spans="1:3" x14ac:dyDescent="0.25">
      <c r="A520" t="s">
        <v>614</v>
      </c>
      <c r="B520" s="6">
        <v>6.1499999999999999E-2</v>
      </c>
      <c r="C520">
        <v>0</v>
      </c>
    </row>
    <row r="521" spans="1:3" x14ac:dyDescent="0.25">
      <c r="A521" t="s">
        <v>615</v>
      </c>
      <c r="B521" s="6">
        <v>0</v>
      </c>
      <c r="C521">
        <v>0</v>
      </c>
    </row>
    <row r="522" spans="1:3" x14ac:dyDescent="0.25">
      <c r="A522" t="s">
        <v>616</v>
      </c>
      <c r="B522" s="6">
        <v>0.1176</v>
      </c>
      <c r="C522">
        <v>0</v>
      </c>
    </row>
    <row r="523" spans="1:3" x14ac:dyDescent="0.25">
      <c r="A523" t="s">
        <v>617</v>
      </c>
      <c r="B523" s="6">
        <v>0.11700000000000001</v>
      </c>
      <c r="C523">
        <v>0</v>
      </c>
    </row>
    <row r="524" spans="1:3" x14ac:dyDescent="0.25">
      <c r="A524" t="s">
        <v>618</v>
      </c>
      <c r="B524" s="6">
        <v>0.21149999999999999</v>
      </c>
      <c r="C524">
        <v>0</v>
      </c>
    </row>
    <row r="525" spans="1:3" x14ac:dyDescent="0.25">
      <c r="A525" t="s">
        <v>619</v>
      </c>
      <c r="B525" s="6">
        <v>0.1429</v>
      </c>
      <c r="C525">
        <v>0</v>
      </c>
    </row>
    <row r="526" spans="1:3" x14ac:dyDescent="0.25">
      <c r="A526" t="s">
        <v>620</v>
      </c>
      <c r="B526" s="6">
        <v>0.1429</v>
      </c>
      <c r="C526">
        <v>0</v>
      </c>
    </row>
    <row r="527" spans="1:3" x14ac:dyDescent="0.25">
      <c r="A527" t="s">
        <v>621</v>
      </c>
      <c r="B527" s="6">
        <v>0</v>
      </c>
      <c r="C527">
        <v>0</v>
      </c>
    </row>
    <row r="528" spans="1:3" x14ac:dyDescent="0.25">
      <c r="A528" t="s">
        <v>622</v>
      </c>
      <c r="B528" s="6">
        <v>0.13830000000000001</v>
      </c>
      <c r="C528">
        <v>0</v>
      </c>
    </row>
    <row r="529" spans="1:3" x14ac:dyDescent="0.25">
      <c r="A529" t="s">
        <v>623</v>
      </c>
      <c r="B529" s="6">
        <v>5.2600000000000001E-2</v>
      </c>
      <c r="C529">
        <v>0</v>
      </c>
    </row>
    <row r="530" spans="1:3" x14ac:dyDescent="0.25">
      <c r="A530" t="s">
        <v>624</v>
      </c>
      <c r="B530" s="6">
        <v>0.12820000000000001</v>
      </c>
      <c r="C530">
        <v>0</v>
      </c>
    </row>
    <row r="531" spans="1:3" x14ac:dyDescent="0.25">
      <c r="A531" t="s">
        <v>625</v>
      </c>
      <c r="B531" s="6">
        <v>0.05</v>
      </c>
      <c r="C531">
        <v>0</v>
      </c>
    </row>
    <row r="532" spans="1:3" x14ac:dyDescent="0.25">
      <c r="A532" t="s">
        <v>626</v>
      </c>
      <c r="B532" s="6">
        <v>0</v>
      </c>
      <c r="C532">
        <v>0</v>
      </c>
    </row>
    <row r="533" spans="1:3" x14ac:dyDescent="0.25">
      <c r="A533" t="s">
        <v>627</v>
      </c>
      <c r="B533" s="6">
        <v>4.7100000000000003E-2</v>
      </c>
      <c r="C533">
        <v>0</v>
      </c>
    </row>
    <row r="534" spans="1:3" x14ac:dyDescent="0.25">
      <c r="A534" t="s">
        <v>628</v>
      </c>
      <c r="B534" s="6">
        <v>4.7100000000000003E-2</v>
      </c>
      <c r="C534">
        <v>0</v>
      </c>
    </row>
    <row r="535" spans="1:3" x14ac:dyDescent="0.25">
      <c r="A535" t="s">
        <v>629</v>
      </c>
      <c r="B535" s="6">
        <v>0.16669999999999999</v>
      </c>
      <c r="C535">
        <v>0</v>
      </c>
    </row>
    <row r="536" spans="1:3" x14ac:dyDescent="0.25">
      <c r="A536" t="s">
        <v>630</v>
      </c>
      <c r="B536" s="6">
        <v>4.4400000000000002E-2</v>
      </c>
      <c r="C536">
        <v>0</v>
      </c>
    </row>
    <row r="537" spans="1:3" x14ac:dyDescent="0.25">
      <c r="A537" t="s">
        <v>631</v>
      </c>
      <c r="B537" s="6">
        <v>9.0899999999999995E-2</v>
      </c>
      <c r="C537">
        <v>0</v>
      </c>
    </row>
    <row r="538" spans="1:3" x14ac:dyDescent="0.25">
      <c r="A538" t="s">
        <v>632</v>
      </c>
      <c r="B538" s="6">
        <v>3.4799999999999998E-2</v>
      </c>
      <c r="C538">
        <v>0</v>
      </c>
    </row>
    <row r="539" spans="1:3" x14ac:dyDescent="0.25">
      <c r="A539" t="s">
        <v>633</v>
      </c>
      <c r="B539" s="6">
        <v>0.28000000000000003</v>
      </c>
      <c r="C539">
        <v>1</v>
      </c>
    </row>
    <row r="540" spans="1:3" x14ac:dyDescent="0.25">
      <c r="A540" t="s">
        <v>634</v>
      </c>
      <c r="B540" s="6">
        <v>0.2</v>
      </c>
      <c r="C540">
        <v>0</v>
      </c>
    </row>
    <row r="541" spans="1:3" x14ac:dyDescent="0.25">
      <c r="A541" t="s">
        <v>635</v>
      </c>
      <c r="B541" s="6">
        <v>0.14810000000000001</v>
      </c>
      <c r="C541">
        <v>0</v>
      </c>
    </row>
    <row r="542" spans="1:3" x14ac:dyDescent="0.25">
      <c r="A542" t="s">
        <v>636</v>
      </c>
      <c r="B542" s="6">
        <v>2.4199999999999999E-2</v>
      </c>
      <c r="C542">
        <v>0</v>
      </c>
    </row>
    <row r="543" spans="1:3" x14ac:dyDescent="0.25">
      <c r="A543" t="s">
        <v>637</v>
      </c>
      <c r="B543" s="6">
        <v>0.1351</v>
      </c>
      <c r="C543">
        <v>0</v>
      </c>
    </row>
    <row r="544" spans="1:3" x14ac:dyDescent="0.25">
      <c r="A544" t="s">
        <v>638</v>
      </c>
      <c r="B544" s="6">
        <v>0.23080000000000001</v>
      </c>
      <c r="C544">
        <v>0</v>
      </c>
    </row>
    <row r="545" spans="1:3" x14ac:dyDescent="0.25">
      <c r="A545" t="s">
        <v>639</v>
      </c>
      <c r="B545" s="6">
        <v>1</v>
      </c>
      <c r="C545">
        <v>1</v>
      </c>
    </row>
    <row r="546" spans="1:3" x14ac:dyDescent="0.25">
      <c r="A546" t="s">
        <v>640</v>
      </c>
      <c r="B546" s="6">
        <v>0.5</v>
      </c>
      <c r="C546">
        <v>1</v>
      </c>
    </row>
    <row r="547" spans="1:3" x14ac:dyDescent="0.25">
      <c r="A547" t="s">
        <v>641</v>
      </c>
      <c r="B547" s="6">
        <v>0.47060000000000002</v>
      </c>
      <c r="C547">
        <v>1</v>
      </c>
    </row>
    <row r="548" spans="1:3" x14ac:dyDescent="0.25">
      <c r="A548" t="s">
        <v>642</v>
      </c>
      <c r="B548" s="6">
        <v>0.4</v>
      </c>
      <c r="C548">
        <v>1</v>
      </c>
    </row>
    <row r="549" spans="1:3" x14ac:dyDescent="0.25">
      <c r="A549" t="s">
        <v>643</v>
      </c>
      <c r="B549" s="6">
        <v>0.4</v>
      </c>
      <c r="C549">
        <v>1</v>
      </c>
    </row>
    <row r="550" spans="1:3" x14ac:dyDescent="0.25">
      <c r="A550" t="s">
        <v>407</v>
      </c>
      <c r="B550" s="6">
        <v>0.37140000000000001</v>
      </c>
      <c r="C550">
        <v>1</v>
      </c>
    </row>
    <row r="551" spans="1:3" x14ac:dyDescent="0.25">
      <c r="A551" t="s">
        <v>644</v>
      </c>
      <c r="B551" s="6">
        <v>0.33329999999999999</v>
      </c>
      <c r="C551">
        <v>1</v>
      </c>
    </row>
    <row r="552" spans="1:3" x14ac:dyDescent="0.25">
      <c r="A552" t="s">
        <v>645</v>
      </c>
      <c r="B552" s="6">
        <v>0.26669999999999999</v>
      </c>
      <c r="C552">
        <v>1</v>
      </c>
    </row>
    <row r="553" spans="1:3" x14ac:dyDescent="0.25">
      <c r="A553" t="s">
        <v>646</v>
      </c>
      <c r="B553" s="6">
        <v>0.26669999999999999</v>
      </c>
      <c r="C553">
        <v>1</v>
      </c>
    </row>
    <row r="554" spans="1:3" x14ac:dyDescent="0.25">
      <c r="A554" t="s">
        <v>647</v>
      </c>
      <c r="B554" s="6">
        <v>0.26669999999999999</v>
      </c>
      <c r="C554">
        <v>1</v>
      </c>
    </row>
    <row r="555" spans="1:3" x14ac:dyDescent="0.25">
      <c r="A555" t="s">
        <v>648</v>
      </c>
      <c r="B555" s="6">
        <v>0.21740000000000001</v>
      </c>
      <c r="C555">
        <v>0</v>
      </c>
    </row>
    <row r="556" spans="1:3" x14ac:dyDescent="0.25">
      <c r="A556" t="s">
        <v>649</v>
      </c>
      <c r="B556" s="6">
        <v>0.20269999999999999</v>
      </c>
      <c r="C556">
        <v>0</v>
      </c>
    </row>
    <row r="557" spans="1:3" x14ac:dyDescent="0.25">
      <c r="A557" t="s">
        <v>650</v>
      </c>
      <c r="B557" s="6">
        <v>0.2</v>
      </c>
      <c r="C557">
        <v>0</v>
      </c>
    </row>
    <row r="558" spans="1:3" x14ac:dyDescent="0.25">
      <c r="A558" t="s">
        <v>651</v>
      </c>
      <c r="B558" s="6">
        <v>0.2</v>
      </c>
      <c r="C558">
        <v>0</v>
      </c>
    </row>
    <row r="559" spans="1:3" x14ac:dyDescent="0.25">
      <c r="A559" t="s">
        <v>652</v>
      </c>
      <c r="B559" s="6">
        <v>0.16</v>
      </c>
      <c r="C559">
        <v>0</v>
      </c>
    </row>
    <row r="560" spans="1:3" x14ac:dyDescent="0.25">
      <c r="A560" t="s">
        <v>653</v>
      </c>
      <c r="B560" s="6">
        <v>0.16</v>
      </c>
      <c r="C560">
        <v>0</v>
      </c>
    </row>
    <row r="561" spans="1:3" x14ac:dyDescent="0.25">
      <c r="A561" t="s">
        <v>654</v>
      </c>
      <c r="B561" s="6">
        <v>0.1467</v>
      </c>
      <c r="C561">
        <v>0</v>
      </c>
    </row>
    <row r="562" spans="1:3" x14ac:dyDescent="0.25">
      <c r="A562" t="s">
        <v>655</v>
      </c>
      <c r="B562" s="6">
        <v>0.1333</v>
      </c>
      <c r="C562">
        <v>0</v>
      </c>
    </row>
    <row r="563" spans="1:3" x14ac:dyDescent="0.25">
      <c r="A563" t="s">
        <v>656</v>
      </c>
      <c r="B563" s="6">
        <v>0.1</v>
      </c>
      <c r="C563">
        <v>0</v>
      </c>
    </row>
    <row r="564" spans="1:3" x14ac:dyDescent="0.25">
      <c r="A564" t="s">
        <v>657</v>
      </c>
      <c r="B564" s="6">
        <v>8.6999999999999994E-2</v>
      </c>
      <c r="C564">
        <v>0</v>
      </c>
    </row>
    <row r="565" spans="1:3" x14ac:dyDescent="0.25">
      <c r="A565" t="s">
        <v>658</v>
      </c>
      <c r="B565" s="6">
        <v>8.3299999999999999E-2</v>
      </c>
      <c r="C565">
        <v>0</v>
      </c>
    </row>
    <row r="566" spans="1:3" x14ac:dyDescent="0.25">
      <c r="A566" t="s">
        <v>659</v>
      </c>
      <c r="B566" s="6">
        <v>7.2700000000000001E-2</v>
      </c>
      <c r="C566">
        <v>0</v>
      </c>
    </row>
    <row r="567" spans="1:3" x14ac:dyDescent="0.25">
      <c r="A567" t="s">
        <v>660</v>
      </c>
      <c r="B567" s="6">
        <v>5.33E-2</v>
      </c>
      <c r="C567">
        <v>0</v>
      </c>
    </row>
    <row r="568" spans="1:3" x14ac:dyDescent="0.25">
      <c r="A568" t="s">
        <v>661</v>
      </c>
      <c r="B568" s="6">
        <v>0</v>
      </c>
      <c r="C568">
        <v>0</v>
      </c>
    </row>
    <row r="569" spans="1:3" x14ac:dyDescent="0.25">
      <c r="A569" t="s">
        <v>662</v>
      </c>
      <c r="B569" s="6">
        <v>0</v>
      </c>
      <c r="C569">
        <v>0</v>
      </c>
    </row>
    <row r="570" spans="1:3" x14ac:dyDescent="0.25">
      <c r="A570" t="s">
        <v>663</v>
      </c>
      <c r="B570" s="6">
        <v>0</v>
      </c>
      <c r="C570">
        <v>0</v>
      </c>
    </row>
    <row r="571" spans="1:3" x14ac:dyDescent="0.25">
      <c r="A571" t="s">
        <v>664</v>
      </c>
      <c r="B571" s="6">
        <v>0</v>
      </c>
      <c r="C571">
        <v>0</v>
      </c>
    </row>
    <row r="572" spans="1:3" x14ac:dyDescent="0.25">
      <c r="A572" t="s">
        <v>665</v>
      </c>
      <c r="B572" s="6">
        <v>0</v>
      </c>
      <c r="C572">
        <v>0</v>
      </c>
    </row>
    <row r="573" spans="1:3" x14ac:dyDescent="0.25">
      <c r="A573" t="s">
        <v>666</v>
      </c>
      <c r="B573" s="6">
        <v>0</v>
      </c>
      <c r="C573">
        <v>0</v>
      </c>
    </row>
    <row r="574" spans="1:3" x14ac:dyDescent="0.25">
      <c r="A574" t="s">
        <v>667</v>
      </c>
      <c r="B574" s="6">
        <v>0</v>
      </c>
      <c r="C574">
        <v>0</v>
      </c>
    </row>
    <row r="575" spans="1:3" x14ac:dyDescent="0.25">
      <c r="A575" t="s">
        <v>668</v>
      </c>
      <c r="B575" s="6">
        <v>0</v>
      </c>
      <c r="C575">
        <v>0</v>
      </c>
    </row>
    <row r="576" spans="1:3" x14ac:dyDescent="0.25">
      <c r="A576" t="s">
        <v>669</v>
      </c>
      <c r="B576" s="6">
        <v>0</v>
      </c>
      <c r="C576">
        <v>0</v>
      </c>
    </row>
    <row r="577" spans="1:3" x14ac:dyDescent="0.25">
      <c r="A577" t="s">
        <v>670</v>
      </c>
      <c r="B577" s="6">
        <v>0</v>
      </c>
      <c r="C577">
        <v>0</v>
      </c>
    </row>
    <row r="578" spans="1:3" x14ac:dyDescent="0.25">
      <c r="A578" t="s">
        <v>671</v>
      </c>
      <c r="B578" s="6">
        <v>0</v>
      </c>
      <c r="C578">
        <v>0</v>
      </c>
    </row>
    <row r="579" spans="1:3" x14ac:dyDescent="0.25">
      <c r="A579" t="s">
        <v>672</v>
      </c>
      <c r="B579" s="6">
        <v>0</v>
      </c>
      <c r="C579">
        <v>0</v>
      </c>
    </row>
    <row r="580" spans="1:3" x14ac:dyDescent="0.25">
      <c r="A580" t="s">
        <v>673</v>
      </c>
      <c r="B580" s="6">
        <v>0</v>
      </c>
      <c r="C580">
        <v>0</v>
      </c>
    </row>
    <row r="581" spans="1:3" x14ac:dyDescent="0.25">
      <c r="A581" t="s">
        <v>674</v>
      </c>
      <c r="B581" s="6">
        <v>0</v>
      </c>
      <c r="C581">
        <v>0</v>
      </c>
    </row>
    <row r="582" spans="1:3" x14ac:dyDescent="0.25">
      <c r="A582" t="s">
        <v>675</v>
      </c>
      <c r="B582" s="6">
        <v>0</v>
      </c>
      <c r="C582">
        <v>0</v>
      </c>
    </row>
    <row r="583" spans="1:3" x14ac:dyDescent="0.25">
      <c r="A583" t="s">
        <v>676</v>
      </c>
      <c r="B583" s="6">
        <v>0</v>
      </c>
      <c r="C583">
        <v>0</v>
      </c>
    </row>
    <row r="584" spans="1:3" x14ac:dyDescent="0.25">
      <c r="A584" t="s">
        <v>677</v>
      </c>
      <c r="B584" s="6">
        <v>0</v>
      </c>
      <c r="C584">
        <v>0</v>
      </c>
    </row>
    <row r="585" spans="1:3" x14ac:dyDescent="0.25">
      <c r="A585" t="s">
        <v>678</v>
      </c>
      <c r="B585" s="6">
        <v>0</v>
      </c>
      <c r="C585">
        <v>0</v>
      </c>
    </row>
    <row r="586" spans="1:3" x14ac:dyDescent="0.25">
      <c r="A586" t="s">
        <v>679</v>
      </c>
      <c r="B586" s="6">
        <v>0</v>
      </c>
      <c r="C586">
        <v>0</v>
      </c>
    </row>
    <row r="587" spans="1:3" x14ac:dyDescent="0.25">
      <c r="A587" t="s">
        <v>680</v>
      </c>
      <c r="B587" s="6">
        <v>0</v>
      </c>
      <c r="C587">
        <v>0</v>
      </c>
    </row>
    <row r="588" spans="1:3" x14ac:dyDescent="0.25">
      <c r="A588" t="s">
        <v>681</v>
      </c>
      <c r="B588" s="6">
        <v>0</v>
      </c>
      <c r="C588">
        <v>0</v>
      </c>
    </row>
    <row r="589" spans="1:3" x14ac:dyDescent="0.25">
      <c r="A589" t="s">
        <v>682</v>
      </c>
      <c r="B589" s="6">
        <v>0</v>
      </c>
      <c r="C589">
        <v>0</v>
      </c>
    </row>
    <row r="590" spans="1:3" x14ac:dyDescent="0.25">
      <c r="A590" t="s">
        <v>683</v>
      </c>
      <c r="B590" s="6">
        <v>0</v>
      </c>
      <c r="C590">
        <v>0</v>
      </c>
    </row>
    <row r="591" spans="1:3" x14ac:dyDescent="0.25">
      <c r="A591" t="s">
        <v>684</v>
      </c>
      <c r="B591" s="6">
        <v>0</v>
      </c>
      <c r="C591">
        <v>0</v>
      </c>
    </row>
    <row r="592" spans="1:3" x14ac:dyDescent="0.25">
      <c r="A592" t="s">
        <v>685</v>
      </c>
      <c r="B592" s="6">
        <v>0</v>
      </c>
      <c r="C592">
        <v>0</v>
      </c>
    </row>
    <row r="593" spans="1:3" x14ac:dyDescent="0.25">
      <c r="A593" t="s">
        <v>686</v>
      </c>
      <c r="B593" s="6">
        <v>0</v>
      </c>
      <c r="C593">
        <v>0</v>
      </c>
    </row>
    <row r="594" spans="1:3" x14ac:dyDescent="0.25">
      <c r="A594" t="s">
        <v>687</v>
      </c>
      <c r="B594" s="6">
        <v>0</v>
      </c>
      <c r="C594">
        <v>0</v>
      </c>
    </row>
    <row r="595" spans="1:3" x14ac:dyDescent="0.25">
      <c r="A595" t="s">
        <v>688</v>
      </c>
      <c r="B595" s="6">
        <v>0</v>
      </c>
      <c r="C595">
        <v>0</v>
      </c>
    </row>
    <row r="596" spans="1:3" x14ac:dyDescent="0.25">
      <c r="A596" t="s">
        <v>689</v>
      </c>
      <c r="B596" s="6">
        <v>0</v>
      </c>
      <c r="C596">
        <v>0</v>
      </c>
    </row>
    <row r="597" spans="1:3" x14ac:dyDescent="0.25">
      <c r="A597" t="s">
        <v>690</v>
      </c>
      <c r="B597" s="6">
        <v>0</v>
      </c>
      <c r="C597">
        <v>0</v>
      </c>
    </row>
    <row r="598" spans="1:3" x14ac:dyDescent="0.25">
      <c r="A598" t="s">
        <v>691</v>
      </c>
      <c r="B598" s="6">
        <v>0</v>
      </c>
      <c r="C598">
        <v>0</v>
      </c>
    </row>
    <row r="599" spans="1:3" x14ac:dyDescent="0.25">
      <c r="A599" t="s">
        <v>692</v>
      </c>
      <c r="B599" s="6">
        <v>0</v>
      </c>
      <c r="C599">
        <v>0</v>
      </c>
    </row>
    <row r="600" spans="1:3" x14ac:dyDescent="0.25">
      <c r="A600" t="s">
        <v>693</v>
      </c>
      <c r="B600" s="6">
        <v>0</v>
      </c>
      <c r="C600">
        <v>0</v>
      </c>
    </row>
    <row r="601" spans="1:3" x14ac:dyDescent="0.25">
      <c r="A601" t="s">
        <v>694</v>
      </c>
      <c r="B601" s="6">
        <v>0</v>
      </c>
      <c r="C601">
        <v>0</v>
      </c>
    </row>
    <row r="602" spans="1:3" x14ac:dyDescent="0.25">
      <c r="A602" t="s">
        <v>695</v>
      </c>
      <c r="B602" s="6">
        <v>0</v>
      </c>
      <c r="C602">
        <v>0</v>
      </c>
    </row>
    <row r="603" spans="1:3" x14ac:dyDescent="0.25">
      <c r="A603" t="s">
        <v>696</v>
      </c>
      <c r="B603" s="6">
        <v>0</v>
      </c>
      <c r="C603">
        <v>0</v>
      </c>
    </row>
    <row r="604" spans="1:3" x14ac:dyDescent="0.25">
      <c r="A604" t="s">
        <v>697</v>
      </c>
      <c r="B604" s="6">
        <v>0</v>
      </c>
      <c r="C604">
        <v>0</v>
      </c>
    </row>
    <row r="605" spans="1:3" x14ac:dyDescent="0.25">
      <c r="A605" t="s">
        <v>698</v>
      </c>
      <c r="B605" s="6">
        <v>0</v>
      </c>
      <c r="C605">
        <v>0</v>
      </c>
    </row>
    <row r="606" spans="1:3" x14ac:dyDescent="0.25">
      <c r="A606" t="s">
        <v>699</v>
      </c>
      <c r="B606" s="6">
        <v>0</v>
      </c>
      <c r="C606">
        <v>0</v>
      </c>
    </row>
    <row r="607" spans="1:3" x14ac:dyDescent="0.25">
      <c r="A607" t="s">
        <v>700</v>
      </c>
      <c r="B607" s="6">
        <v>0</v>
      </c>
      <c r="C607">
        <v>0</v>
      </c>
    </row>
    <row r="608" spans="1:3" x14ac:dyDescent="0.25">
      <c r="A608" t="s">
        <v>701</v>
      </c>
      <c r="B608" s="6">
        <v>0</v>
      </c>
      <c r="C608">
        <v>0</v>
      </c>
    </row>
    <row r="609" spans="1:3" x14ac:dyDescent="0.25">
      <c r="A609" t="s">
        <v>702</v>
      </c>
      <c r="B609" s="6">
        <v>0</v>
      </c>
      <c r="C609">
        <v>0</v>
      </c>
    </row>
    <row r="610" spans="1:3" x14ac:dyDescent="0.25">
      <c r="A610" t="s">
        <v>703</v>
      </c>
      <c r="B610" s="6">
        <v>0</v>
      </c>
      <c r="C610">
        <v>0</v>
      </c>
    </row>
    <row r="611" spans="1:3" x14ac:dyDescent="0.25">
      <c r="A611" t="s">
        <v>704</v>
      </c>
      <c r="B611" s="6">
        <v>0</v>
      </c>
      <c r="C611">
        <v>0</v>
      </c>
    </row>
    <row r="612" spans="1:3" x14ac:dyDescent="0.25">
      <c r="A612" t="s">
        <v>705</v>
      </c>
      <c r="B612" s="6">
        <v>0</v>
      </c>
      <c r="C612">
        <v>0</v>
      </c>
    </row>
    <row r="613" spans="1:3" x14ac:dyDescent="0.25">
      <c r="A613" t="s">
        <v>706</v>
      </c>
      <c r="B613" s="6">
        <v>0</v>
      </c>
      <c r="C613">
        <v>0</v>
      </c>
    </row>
    <row r="614" spans="1:3" x14ac:dyDescent="0.25">
      <c r="A614" t="s">
        <v>707</v>
      </c>
      <c r="B614" s="6">
        <v>0</v>
      </c>
      <c r="C614">
        <v>0</v>
      </c>
    </row>
    <row r="615" spans="1:3" x14ac:dyDescent="0.25">
      <c r="A615" t="s">
        <v>708</v>
      </c>
      <c r="B615" s="6">
        <v>0</v>
      </c>
      <c r="C615">
        <v>0</v>
      </c>
    </row>
    <row r="616" spans="1:3" x14ac:dyDescent="0.25">
      <c r="A616" t="s">
        <v>709</v>
      </c>
      <c r="B616" s="6">
        <v>0</v>
      </c>
      <c r="C616">
        <v>0</v>
      </c>
    </row>
    <row r="617" spans="1:3" x14ac:dyDescent="0.25">
      <c r="A617" t="s">
        <v>710</v>
      </c>
      <c r="B617" s="6">
        <v>0</v>
      </c>
      <c r="C617">
        <v>0</v>
      </c>
    </row>
    <row r="618" spans="1:3" x14ac:dyDescent="0.25">
      <c r="A618" t="s">
        <v>711</v>
      </c>
      <c r="B618" s="6">
        <v>0</v>
      </c>
      <c r="C618">
        <v>0</v>
      </c>
    </row>
    <row r="619" spans="1:3" x14ac:dyDescent="0.25">
      <c r="A619" t="s">
        <v>712</v>
      </c>
      <c r="B619" s="6">
        <v>0</v>
      </c>
      <c r="C619">
        <v>0</v>
      </c>
    </row>
    <row r="620" spans="1:3" x14ac:dyDescent="0.25">
      <c r="A620" t="s">
        <v>713</v>
      </c>
      <c r="B620" s="6">
        <v>0</v>
      </c>
      <c r="C620">
        <v>0</v>
      </c>
    </row>
    <row r="621" spans="1:3" x14ac:dyDescent="0.25">
      <c r="A621" t="s">
        <v>714</v>
      </c>
      <c r="B621" s="6">
        <v>0</v>
      </c>
      <c r="C621">
        <v>0</v>
      </c>
    </row>
    <row r="622" spans="1:3" x14ac:dyDescent="0.25">
      <c r="A622" t="s">
        <v>715</v>
      </c>
      <c r="B622" s="6">
        <v>0</v>
      </c>
      <c r="C622">
        <v>0</v>
      </c>
    </row>
    <row r="623" spans="1:3" x14ac:dyDescent="0.25">
      <c r="A623" t="s">
        <v>716</v>
      </c>
      <c r="B623" s="6">
        <v>0</v>
      </c>
      <c r="C623">
        <v>0</v>
      </c>
    </row>
    <row r="624" spans="1:3" x14ac:dyDescent="0.25">
      <c r="A624" t="s">
        <v>717</v>
      </c>
      <c r="B624" s="6">
        <v>0</v>
      </c>
      <c r="C624">
        <v>0</v>
      </c>
    </row>
    <row r="625" spans="1:3" x14ac:dyDescent="0.25">
      <c r="A625" t="s">
        <v>718</v>
      </c>
      <c r="B625" s="6">
        <v>0</v>
      </c>
      <c r="C625">
        <v>0</v>
      </c>
    </row>
    <row r="626" spans="1:3" x14ac:dyDescent="0.25">
      <c r="A626" t="s">
        <v>719</v>
      </c>
      <c r="B626" s="6">
        <v>0</v>
      </c>
      <c r="C626">
        <v>0</v>
      </c>
    </row>
    <row r="627" spans="1:3" x14ac:dyDescent="0.25">
      <c r="A627" t="s">
        <v>720</v>
      </c>
      <c r="B627" s="6">
        <v>0</v>
      </c>
      <c r="C627">
        <v>0</v>
      </c>
    </row>
    <row r="628" spans="1:3" x14ac:dyDescent="0.25">
      <c r="A628" t="s">
        <v>721</v>
      </c>
      <c r="B628" s="6">
        <v>0</v>
      </c>
      <c r="C628">
        <v>0</v>
      </c>
    </row>
    <row r="629" spans="1:3" x14ac:dyDescent="0.25">
      <c r="A629" t="s">
        <v>722</v>
      </c>
      <c r="B629" s="6">
        <v>0</v>
      </c>
      <c r="C629">
        <v>0</v>
      </c>
    </row>
    <row r="630" spans="1:3" x14ac:dyDescent="0.25">
      <c r="A630" t="s">
        <v>723</v>
      </c>
      <c r="B630" s="6">
        <v>0</v>
      </c>
      <c r="C630">
        <v>0</v>
      </c>
    </row>
    <row r="631" spans="1:3" x14ac:dyDescent="0.25">
      <c r="A631" t="s">
        <v>724</v>
      </c>
      <c r="B631" s="6">
        <v>0</v>
      </c>
      <c r="C631">
        <v>0</v>
      </c>
    </row>
    <row r="632" spans="1:3" x14ac:dyDescent="0.25">
      <c r="A632" t="s">
        <v>725</v>
      </c>
      <c r="B632" s="6">
        <v>0</v>
      </c>
      <c r="C632">
        <v>0</v>
      </c>
    </row>
    <row r="633" spans="1:3" x14ac:dyDescent="0.25">
      <c r="A633" t="s">
        <v>726</v>
      </c>
      <c r="B633" s="6">
        <v>0</v>
      </c>
      <c r="C633">
        <v>0</v>
      </c>
    </row>
    <row r="634" spans="1:3" x14ac:dyDescent="0.25">
      <c r="A634" t="s">
        <v>727</v>
      </c>
      <c r="B634" s="6">
        <v>0</v>
      </c>
      <c r="C634">
        <v>0</v>
      </c>
    </row>
    <row r="635" spans="1:3" x14ac:dyDescent="0.25">
      <c r="A635" t="s">
        <v>728</v>
      </c>
      <c r="B635" s="6">
        <v>0</v>
      </c>
      <c r="C635">
        <v>0</v>
      </c>
    </row>
    <row r="636" spans="1:3" x14ac:dyDescent="0.25">
      <c r="A636" t="s">
        <v>729</v>
      </c>
      <c r="B636" s="6">
        <v>0</v>
      </c>
      <c r="C636">
        <v>0</v>
      </c>
    </row>
    <row r="637" spans="1:3" x14ac:dyDescent="0.25">
      <c r="A637" t="s">
        <v>730</v>
      </c>
      <c r="B637" s="6">
        <v>0</v>
      </c>
      <c r="C637">
        <v>0</v>
      </c>
    </row>
    <row r="638" spans="1:3" x14ac:dyDescent="0.25">
      <c r="A638" t="s">
        <v>731</v>
      </c>
      <c r="B638" s="6">
        <v>0</v>
      </c>
      <c r="C638">
        <v>0</v>
      </c>
    </row>
    <row r="639" spans="1:3" x14ac:dyDescent="0.25">
      <c r="A639" t="s">
        <v>732</v>
      </c>
      <c r="B639" s="6">
        <v>0</v>
      </c>
      <c r="C639">
        <v>0</v>
      </c>
    </row>
    <row r="640" spans="1:3" x14ac:dyDescent="0.25">
      <c r="A640" t="s">
        <v>733</v>
      </c>
      <c r="B640" s="6">
        <v>0</v>
      </c>
      <c r="C640">
        <v>0</v>
      </c>
    </row>
    <row r="641" spans="1:3" x14ac:dyDescent="0.25">
      <c r="A641" t="s">
        <v>734</v>
      </c>
      <c r="B641" s="6">
        <v>0</v>
      </c>
      <c r="C641">
        <v>0</v>
      </c>
    </row>
    <row r="642" spans="1:3" x14ac:dyDescent="0.25">
      <c r="A642" t="s">
        <v>735</v>
      </c>
      <c r="B642" s="6">
        <v>-1</v>
      </c>
      <c r="C642">
        <v>0</v>
      </c>
    </row>
    <row r="643" spans="1:3" x14ac:dyDescent="0.25">
      <c r="A643" t="s">
        <v>736</v>
      </c>
      <c r="B643" s="6">
        <v>-1</v>
      </c>
      <c r="C643">
        <v>0</v>
      </c>
    </row>
    <row r="644" spans="1:3" x14ac:dyDescent="0.25">
      <c r="A644" t="s">
        <v>737</v>
      </c>
      <c r="B644" s="6">
        <v>-1</v>
      </c>
      <c r="C644">
        <v>0</v>
      </c>
    </row>
    <row r="645" spans="1:3" x14ac:dyDescent="0.25">
      <c r="A645" t="s">
        <v>738</v>
      </c>
      <c r="B645" s="6">
        <v>-1</v>
      </c>
      <c r="C645">
        <v>0</v>
      </c>
    </row>
    <row r="646" spans="1:3" x14ac:dyDescent="0.25">
      <c r="A646" t="s">
        <v>739</v>
      </c>
      <c r="B646" s="6">
        <v>-1</v>
      </c>
      <c r="C646">
        <v>0</v>
      </c>
    </row>
    <row r="647" spans="1:3" x14ac:dyDescent="0.25">
      <c r="A647" t="s">
        <v>740</v>
      </c>
      <c r="B647" s="6">
        <v>-1</v>
      </c>
      <c r="C647">
        <v>0</v>
      </c>
    </row>
    <row r="648" spans="1:3" x14ac:dyDescent="0.25">
      <c r="A648" t="s">
        <v>741</v>
      </c>
      <c r="B648" s="6">
        <v>-1</v>
      </c>
      <c r="C648">
        <v>0</v>
      </c>
    </row>
    <row r="649" spans="1:3" x14ac:dyDescent="0.25">
      <c r="A649" t="s">
        <v>742</v>
      </c>
      <c r="B649" s="6">
        <v>-1</v>
      </c>
      <c r="C649">
        <v>0</v>
      </c>
    </row>
    <row r="650" spans="1:3" x14ac:dyDescent="0.25">
      <c r="A650" t="s">
        <v>743</v>
      </c>
      <c r="B650" s="6">
        <v>-1</v>
      </c>
      <c r="C650">
        <v>0</v>
      </c>
    </row>
    <row r="651" spans="1:3" x14ac:dyDescent="0.25">
      <c r="A651" t="s">
        <v>744</v>
      </c>
      <c r="B651" s="6">
        <v>-1</v>
      </c>
      <c r="C651">
        <v>0</v>
      </c>
    </row>
    <row r="652" spans="1:3" x14ac:dyDescent="0.25">
      <c r="A652" t="s">
        <v>745</v>
      </c>
      <c r="B652" s="6">
        <v>-1</v>
      </c>
      <c r="C652">
        <v>0</v>
      </c>
    </row>
    <row r="653" spans="1:3" x14ac:dyDescent="0.25">
      <c r="A653" t="s">
        <v>746</v>
      </c>
      <c r="B653" s="6">
        <v>-1</v>
      </c>
      <c r="C653">
        <v>0</v>
      </c>
    </row>
    <row r="654" spans="1:3" x14ac:dyDescent="0.25">
      <c r="A654" t="s">
        <v>747</v>
      </c>
      <c r="B654" s="6">
        <v>-1</v>
      </c>
      <c r="C654">
        <v>0</v>
      </c>
    </row>
    <row r="655" spans="1:3" x14ac:dyDescent="0.25">
      <c r="A655" t="s">
        <v>748</v>
      </c>
      <c r="B655" s="6">
        <v>-1</v>
      </c>
      <c r="C655">
        <v>0</v>
      </c>
    </row>
    <row r="656" spans="1:3" x14ac:dyDescent="0.25">
      <c r="A656" t="s">
        <v>749</v>
      </c>
      <c r="B656" s="6">
        <v>-1</v>
      </c>
      <c r="C656">
        <v>0</v>
      </c>
    </row>
    <row r="657" spans="1:3" x14ac:dyDescent="0.25">
      <c r="A657" t="s">
        <v>750</v>
      </c>
      <c r="B657" s="6">
        <v>-1</v>
      </c>
      <c r="C657">
        <v>0</v>
      </c>
    </row>
    <row r="658" spans="1:3" x14ac:dyDescent="0.25">
      <c r="A658" t="s">
        <v>751</v>
      </c>
      <c r="B658" s="6">
        <v>-1</v>
      </c>
      <c r="C658">
        <v>0</v>
      </c>
    </row>
    <row r="659" spans="1:3" x14ac:dyDescent="0.25">
      <c r="A659" t="s">
        <v>752</v>
      </c>
      <c r="B659" s="6">
        <v>-1</v>
      </c>
      <c r="C659">
        <v>0</v>
      </c>
    </row>
    <row r="660" spans="1:3" x14ac:dyDescent="0.25">
      <c r="A660" t="s">
        <v>753</v>
      </c>
      <c r="B660" s="6">
        <v>-1</v>
      </c>
      <c r="C660">
        <v>0</v>
      </c>
    </row>
    <row r="661" spans="1:3" x14ac:dyDescent="0.25">
      <c r="A661" t="s">
        <v>754</v>
      </c>
      <c r="B661" s="6">
        <v>-1</v>
      </c>
      <c r="C661">
        <v>0</v>
      </c>
    </row>
    <row r="662" spans="1:3" x14ac:dyDescent="0.25">
      <c r="A662" t="s">
        <v>755</v>
      </c>
      <c r="B662" s="6">
        <v>-1</v>
      </c>
      <c r="C662">
        <v>0</v>
      </c>
    </row>
    <row r="663" spans="1:3" x14ac:dyDescent="0.25">
      <c r="A663" t="s">
        <v>756</v>
      </c>
      <c r="B663" s="6">
        <v>-1</v>
      </c>
      <c r="C663">
        <v>0</v>
      </c>
    </row>
    <row r="664" spans="1:3" x14ac:dyDescent="0.25">
      <c r="A664" t="s">
        <v>757</v>
      </c>
      <c r="B664" s="6">
        <v>-1</v>
      </c>
      <c r="C664">
        <v>0</v>
      </c>
    </row>
    <row r="665" spans="1:3" x14ac:dyDescent="0.25">
      <c r="A665" t="s">
        <v>758</v>
      </c>
      <c r="B665" s="6">
        <v>-1</v>
      </c>
      <c r="C665">
        <v>0</v>
      </c>
    </row>
    <row r="666" spans="1:3" x14ac:dyDescent="0.25">
      <c r="A666" t="s">
        <v>759</v>
      </c>
      <c r="B666" s="6">
        <v>-1</v>
      </c>
      <c r="C666">
        <v>0</v>
      </c>
    </row>
    <row r="667" spans="1:3" x14ac:dyDescent="0.25">
      <c r="A667" t="s">
        <v>760</v>
      </c>
      <c r="B667" s="6">
        <v>-1</v>
      </c>
      <c r="C667">
        <v>0</v>
      </c>
    </row>
    <row r="668" spans="1:3" x14ac:dyDescent="0.25">
      <c r="A668" t="s">
        <v>761</v>
      </c>
      <c r="B668" s="6">
        <v>-1</v>
      </c>
      <c r="C668">
        <v>0</v>
      </c>
    </row>
    <row r="669" spans="1:3" x14ac:dyDescent="0.25">
      <c r="A669" t="s">
        <v>762</v>
      </c>
      <c r="B669" s="6">
        <v>-1</v>
      </c>
      <c r="C669">
        <v>0</v>
      </c>
    </row>
    <row r="670" spans="1:3" x14ac:dyDescent="0.25">
      <c r="A670" t="s">
        <v>763</v>
      </c>
      <c r="B670" s="6">
        <v>-1</v>
      </c>
      <c r="C670">
        <v>0</v>
      </c>
    </row>
    <row r="671" spans="1:3" x14ac:dyDescent="0.25">
      <c r="A671" t="s">
        <v>764</v>
      </c>
      <c r="B671" s="6">
        <v>-1</v>
      </c>
      <c r="C671">
        <v>0</v>
      </c>
    </row>
    <row r="672" spans="1:3" x14ac:dyDescent="0.25">
      <c r="A672" t="s">
        <v>765</v>
      </c>
      <c r="B672" s="6">
        <v>-1</v>
      </c>
      <c r="C672">
        <v>0</v>
      </c>
    </row>
    <row r="673" spans="1:3" x14ac:dyDescent="0.25">
      <c r="A673" t="s">
        <v>766</v>
      </c>
      <c r="B673" s="6">
        <v>-1</v>
      </c>
      <c r="C673">
        <v>0</v>
      </c>
    </row>
    <row r="674" spans="1:3" x14ac:dyDescent="0.25">
      <c r="A674" t="s">
        <v>767</v>
      </c>
      <c r="B674" s="6">
        <v>-1</v>
      </c>
      <c r="C674">
        <v>0</v>
      </c>
    </row>
    <row r="675" spans="1:3" x14ac:dyDescent="0.25">
      <c r="A675" t="s">
        <v>768</v>
      </c>
      <c r="B675" s="6">
        <v>-1</v>
      </c>
      <c r="C675">
        <v>0</v>
      </c>
    </row>
    <row r="676" spans="1:3" x14ac:dyDescent="0.25">
      <c r="A676" t="s">
        <v>769</v>
      </c>
      <c r="B676" s="6">
        <v>-1</v>
      </c>
      <c r="C676">
        <v>0</v>
      </c>
    </row>
    <row r="677" spans="1:3" x14ac:dyDescent="0.25">
      <c r="A677" t="s">
        <v>770</v>
      </c>
      <c r="B677" s="6">
        <v>-1</v>
      </c>
      <c r="C677">
        <v>0</v>
      </c>
    </row>
    <row r="678" spans="1:3" x14ac:dyDescent="0.25">
      <c r="A678" t="s">
        <v>771</v>
      </c>
      <c r="B678" s="6">
        <v>-1</v>
      </c>
      <c r="C678">
        <v>0</v>
      </c>
    </row>
    <row r="679" spans="1:3" x14ac:dyDescent="0.25">
      <c r="A679" t="s">
        <v>772</v>
      </c>
      <c r="B679" s="6">
        <v>-1</v>
      </c>
      <c r="C679">
        <v>0</v>
      </c>
    </row>
    <row r="680" spans="1:3" x14ac:dyDescent="0.25">
      <c r="A680" t="s">
        <v>773</v>
      </c>
      <c r="B680" s="6">
        <v>-1</v>
      </c>
      <c r="C680">
        <v>0</v>
      </c>
    </row>
    <row r="681" spans="1:3" x14ac:dyDescent="0.25">
      <c r="A681" t="s">
        <v>774</v>
      </c>
      <c r="B681" s="6">
        <v>-1</v>
      </c>
      <c r="C681">
        <v>0</v>
      </c>
    </row>
    <row r="682" spans="1:3" x14ac:dyDescent="0.25">
      <c r="A682" t="s">
        <v>775</v>
      </c>
      <c r="B682" s="6">
        <v>-1</v>
      </c>
      <c r="C682">
        <v>0</v>
      </c>
    </row>
    <row r="683" spans="1:3" x14ac:dyDescent="0.25">
      <c r="A683" t="s">
        <v>776</v>
      </c>
      <c r="B683" s="6">
        <v>-1</v>
      </c>
      <c r="C683">
        <v>0</v>
      </c>
    </row>
    <row r="684" spans="1:3" x14ac:dyDescent="0.25">
      <c r="A684" t="s">
        <v>777</v>
      </c>
      <c r="B684" s="6">
        <v>-1</v>
      </c>
      <c r="C684">
        <v>0</v>
      </c>
    </row>
    <row r="685" spans="1:3" x14ac:dyDescent="0.25">
      <c r="A685" t="s">
        <v>778</v>
      </c>
      <c r="B685" s="6">
        <v>-1</v>
      </c>
      <c r="C685">
        <v>0</v>
      </c>
    </row>
    <row r="686" spans="1:3" x14ac:dyDescent="0.25">
      <c r="A686" t="s">
        <v>779</v>
      </c>
      <c r="B686" s="6">
        <v>-1</v>
      </c>
      <c r="C686">
        <v>0</v>
      </c>
    </row>
    <row r="687" spans="1:3" x14ac:dyDescent="0.25">
      <c r="A687" t="s">
        <v>780</v>
      </c>
      <c r="B687" s="6">
        <v>-1</v>
      </c>
      <c r="C687">
        <v>0</v>
      </c>
    </row>
    <row r="688" spans="1:3" x14ac:dyDescent="0.25">
      <c r="A688" t="s">
        <v>781</v>
      </c>
      <c r="B688" s="6">
        <v>-1</v>
      </c>
      <c r="C688">
        <v>0</v>
      </c>
    </row>
    <row r="689" spans="1:3" x14ac:dyDescent="0.25">
      <c r="A689" t="s">
        <v>782</v>
      </c>
      <c r="B689" s="6">
        <v>-1</v>
      </c>
      <c r="C689">
        <v>0</v>
      </c>
    </row>
    <row r="690" spans="1:3" x14ac:dyDescent="0.25">
      <c r="A690" t="s">
        <v>783</v>
      </c>
      <c r="B690" s="6">
        <v>-1</v>
      </c>
      <c r="C690">
        <v>0</v>
      </c>
    </row>
    <row r="691" spans="1:3" x14ac:dyDescent="0.25">
      <c r="A691" t="s">
        <v>784</v>
      </c>
      <c r="B691" s="6">
        <v>-1</v>
      </c>
      <c r="C691">
        <v>0</v>
      </c>
    </row>
    <row r="692" spans="1:3" x14ac:dyDescent="0.25">
      <c r="A692" t="s">
        <v>785</v>
      </c>
      <c r="B692" s="6">
        <v>-1</v>
      </c>
      <c r="C692">
        <v>0</v>
      </c>
    </row>
    <row r="693" spans="1:3" x14ac:dyDescent="0.25">
      <c r="A693" t="s">
        <v>786</v>
      </c>
      <c r="B693" s="6">
        <v>-1</v>
      </c>
      <c r="C693">
        <v>0</v>
      </c>
    </row>
    <row r="694" spans="1:3" x14ac:dyDescent="0.25">
      <c r="A694" t="s">
        <v>787</v>
      </c>
      <c r="B694" s="6">
        <v>-1</v>
      </c>
      <c r="C694">
        <v>0</v>
      </c>
    </row>
    <row r="695" spans="1:3" x14ac:dyDescent="0.25">
      <c r="A695" t="s">
        <v>788</v>
      </c>
      <c r="B695" s="6">
        <v>-1</v>
      </c>
      <c r="C695">
        <v>0</v>
      </c>
    </row>
    <row r="696" spans="1:3" x14ac:dyDescent="0.25">
      <c r="A696" t="s">
        <v>789</v>
      </c>
      <c r="B696" s="6">
        <v>-1</v>
      </c>
      <c r="C696">
        <v>0</v>
      </c>
    </row>
    <row r="697" spans="1:3" x14ac:dyDescent="0.25">
      <c r="A697" t="s">
        <v>790</v>
      </c>
      <c r="B697" s="6">
        <v>-1</v>
      </c>
      <c r="C697">
        <v>0</v>
      </c>
    </row>
    <row r="698" spans="1:3" x14ac:dyDescent="0.25">
      <c r="A698" t="s">
        <v>791</v>
      </c>
      <c r="B698" s="6">
        <v>-1</v>
      </c>
      <c r="C698">
        <v>0</v>
      </c>
    </row>
    <row r="699" spans="1:3" x14ac:dyDescent="0.25">
      <c r="A699" t="s">
        <v>792</v>
      </c>
      <c r="C699">
        <v>0</v>
      </c>
    </row>
    <row r="700" spans="1:3" x14ac:dyDescent="0.25">
      <c r="A700" t="s">
        <v>793</v>
      </c>
      <c r="C700"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43766-9725-4C3C-8100-8B4D4B57671D}">
  <dimension ref="A1:C700"/>
  <sheetViews>
    <sheetView topLeftCell="A208" workbookViewId="0">
      <selection activeCell="G263" sqref="G263"/>
    </sheetView>
  </sheetViews>
  <sheetFormatPr defaultRowHeight="15" x14ac:dyDescent="0.25"/>
  <cols>
    <col min="1" max="1" width="13" customWidth="1"/>
    <col min="2" max="2" width="21.85546875" customWidth="1"/>
    <col min="3" max="3" width="36" customWidth="1"/>
  </cols>
  <sheetData>
    <row r="1" spans="1:3" x14ac:dyDescent="0.25">
      <c r="A1" t="s">
        <v>95</v>
      </c>
      <c r="B1" t="s">
        <v>798</v>
      </c>
      <c r="C1" t="s">
        <v>799</v>
      </c>
    </row>
    <row r="2" spans="1:3" x14ac:dyDescent="0.25">
      <c r="A2" t="s">
        <v>96</v>
      </c>
      <c r="B2" s="6">
        <v>1</v>
      </c>
      <c r="C2">
        <v>1</v>
      </c>
    </row>
    <row r="3" spans="1:3" x14ac:dyDescent="0.25">
      <c r="A3" t="s">
        <v>97</v>
      </c>
      <c r="B3" s="6">
        <v>1</v>
      </c>
      <c r="C3">
        <v>1</v>
      </c>
    </row>
    <row r="4" spans="1:3" x14ac:dyDescent="0.25">
      <c r="A4" t="s">
        <v>98</v>
      </c>
      <c r="B4" s="6">
        <v>1</v>
      </c>
      <c r="C4">
        <v>1</v>
      </c>
    </row>
    <row r="5" spans="1:3" x14ac:dyDescent="0.25">
      <c r="A5" t="s">
        <v>99</v>
      </c>
      <c r="B5" s="6">
        <v>1</v>
      </c>
      <c r="C5">
        <v>1</v>
      </c>
    </row>
    <row r="6" spans="1:3" x14ac:dyDescent="0.25">
      <c r="A6" t="s">
        <v>100</v>
      </c>
      <c r="B6" s="6">
        <v>1</v>
      </c>
      <c r="C6">
        <v>1</v>
      </c>
    </row>
    <row r="7" spans="1:3" x14ac:dyDescent="0.25">
      <c r="A7" t="s">
        <v>101</v>
      </c>
      <c r="B7" s="6">
        <v>1</v>
      </c>
      <c r="C7">
        <v>1</v>
      </c>
    </row>
    <row r="8" spans="1:3" x14ac:dyDescent="0.25">
      <c r="A8" t="s">
        <v>102</v>
      </c>
      <c r="B8" s="6">
        <v>1</v>
      </c>
      <c r="C8">
        <v>1</v>
      </c>
    </row>
    <row r="9" spans="1:3" x14ac:dyDescent="0.25">
      <c r="A9" t="s">
        <v>103</v>
      </c>
      <c r="B9" s="6">
        <v>1</v>
      </c>
      <c r="C9">
        <v>1</v>
      </c>
    </row>
    <row r="10" spans="1:3" x14ac:dyDescent="0.25">
      <c r="A10" t="s">
        <v>104</v>
      </c>
      <c r="B10" s="6">
        <v>1</v>
      </c>
      <c r="C10">
        <v>1</v>
      </c>
    </row>
    <row r="11" spans="1:3" x14ac:dyDescent="0.25">
      <c r="A11" t="s">
        <v>105</v>
      </c>
      <c r="B11" s="6">
        <v>1</v>
      </c>
      <c r="C11">
        <v>1</v>
      </c>
    </row>
    <row r="12" spans="1:3" x14ac:dyDescent="0.25">
      <c r="A12" t="s">
        <v>106</v>
      </c>
      <c r="B12" s="6">
        <v>1</v>
      </c>
      <c r="C12">
        <v>1</v>
      </c>
    </row>
    <row r="13" spans="1:3" x14ac:dyDescent="0.25">
      <c r="A13" t="s">
        <v>107</v>
      </c>
      <c r="B13" s="6">
        <v>1</v>
      </c>
      <c r="C13">
        <v>1</v>
      </c>
    </row>
    <row r="14" spans="1:3" x14ac:dyDescent="0.25">
      <c r="A14" t="s">
        <v>108</v>
      </c>
      <c r="B14" s="6">
        <v>1</v>
      </c>
      <c r="C14">
        <v>1</v>
      </c>
    </row>
    <row r="15" spans="1:3" x14ac:dyDescent="0.25">
      <c r="A15" t="s">
        <v>109</v>
      </c>
      <c r="B15" s="6">
        <v>1</v>
      </c>
      <c r="C15">
        <v>1</v>
      </c>
    </row>
    <row r="16" spans="1:3" x14ac:dyDescent="0.25">
      <c r="A16" t="s">
        <v>110</v>
      </c>
      <c r="B16" s="6">
        <v>1</v>
      </c>
      <c r="C16">
        <v>1</v>
      </c>
    </row>
    <row r="17" spans="1:3" x14ac:dyDescent="0.25">
      <c r="A17" t="s">
        <v>111</v>
      </c>
      <c r="B17" s="6">
        <v>1</v>
      </c>
      <c r="C17">
        <v>1</v>
      </c>
    </row>
    <row r="18" spans="1:3" x14ac:dyDescent="0.25">
      <c r="A18" t="s">
        <v>112</v>
      </c>
      <c r="B18" s="6">
        <v>1</v>
      </c>
      <c r="C18">
        <v>1</v>
      </c>
    </row>
    <row r="19" spans="1:3" x14ac:dyDescent="0.25">
      <c r="A19" t="s">
        <v>113</v>
      </c>
      <c r="B19" s="6">
        <v>1</v>
      </c>
      <c r="C19">
        <v>1</v>
      </c>
    </row>
    <row r="20" spans="1:3" x14ac:dyDescent="0.25">
      <c r="A20" t="s">
        <v>114</v>
      </c>
      <c r="B20" s="6">
        <v>0.81820000000000004</v>
      </c>
      <c r="C20">
        <v>1</v>
      </c>
    </row>
    <row r="21" spans="1:3" x14ac:dyDescent="0.25">
      <c r="A21" t="s">
        <v>115</v>
      </c>
      <c r="B21" s="6">
        <v>0.75</v>
      </c>
      <c r="C21">
        <v>1</v>
      </c>
    </row>
    <row r="22" spans="1:3" x14ac:dyDescent="0.25">
      <c r="A22" t="s">
        <v>116</v>
      </c>
      <c r="B22" s="6">
        <v>0.6875</v>
      </c>
      <c r="C22">
        <v>1</v>
      </c>
    </row>
    <row r="23" spans="1:3" x14ac:dyDescent="0.25">
      <c r="A23" t="s">
        <v>117</v>
      </c>
      <c r="B23" s="6">
        <v>0.66669999999999996</v>
      </c>
      <c r="C23">
        <v>1</v>
      </c>
    </row>
    <row r="24" spans="1:3" x14ac:dyDescent="0.25">
      <c r="A24" t="s">
        <v>118</v>
      </c>
      <c r="B24" s="6">
        <v>0.66669999999999996</v>
      </c>
      <c r="C24">
        <v>1</v>
      </c>
    </row>
    <row r="25" spans="1:3" x14ac:dyDescent="0.25">
      <c r="A25" t="s">
        <v>119</v>
      </c>
      <c r="B25" s="6">
        <v>0.66669999999999996</v>
      </c>
      <c r="C25">
        <v>1</v>
      </c>
    </row>
    <row r="26" spans="1:3" x14ac:dyDescent="0.25">
      <c r="A26" t="s">
        <v>120</v>
      </c>
      <c r="B26" s="6">
        <v>0.66669999999999996</v>
      </c>
      <c r="C26">
        <v>1</v>
      </c>
    </row>
    <row r="27" spans="1:3" x14ac:dyDescent="0.25">
      <c r="A27" t="s">
        <v>121</v>
      </c>
      <c r="B27" s="6">
        <v>0.66669999999999996</v>
      </c>
      <c r="C27">
        <v>1</v>
      </c>
    </row>
    <row r="28" spans="1:3" x14ac:dyDescent="0.25">
      <c r="A28" t="s">
        <v>122</v>
      </c>
      <c r="B28" s="6">
        <v>0.63639999999999997</v>
      </c>
      <c r="C28">
        <v>1</v>
      </c>
    </row>
    <row r="29" spans="1:3" x14ac:dyDescent="0.25">
      <c r="A29" t="s">
        <v>123</v>
      </c>
      <c r="B29" s="6">
        <v>0.63160000000000005</v>
      </c>
      <c r="C29">
        <v>1</v>
      </c>
    </row>
    <row r="30" spans="1:3" x14ac:dyDescent="0.25">
      <c r="A30" t="s">
        <v>124</v>
      </c>
      <c r="B30" s="6">
        <v>0.62960000000000005</v>
      </c>
      <c r="C30">
        <v>1</v>
      </c>
    </row>
    <row r="31" spans="1:3" x14ac:dyDescent="0.25">
      <c r="A31" t="s">
        <v>125</v>
      </c>
      <c r="B31" s="6">
        <v>0.6</v>
      </c>
      <c r="C31">
        <v>1</v>
      </c>
    </row>
    <row r="32" spans="1:3" x14ac:dyDescent="0.25">
      <c r="A32" t="s">
        <v>126</v>
      </c>
      <c r="B32" s="6">
        <v>0.6</v>
      </c>
      <c r="C32">
        <v>1</v>
      </c>
    </row>
    <row r="33" spans="1:3" x14ac:dyDescent="0.25">
      <c r="A33" t="s">
        <v>127</v>
      </c>
      <c r="B33" s="6">
        <v>0.59599999999999997</v>
      </c>
      <c r="C33">
        <v>1</v>
      </c>
    </row>
    <row r="34" spans="1:3" x14ac:dyDescent="0.25">
      <c r="A34" t="s">
        <v>128</v>
      </c>
      <c r="B34" s="6">
        <v>0.57140000000000002</v>
      </c>
      <c r="C34">
        <v>1</v>
      </c>
    </row>
    <row r="35" spans="1:3" x14ac:dyDescent="0.25">
      <c r="A35" t="s">
        <v>129</v>
      </c>
      <c r="B35" s="6">
        <v>0.57140000000000002</v>
      </c>
      <c r="C35">
        <v>1</v>
      </c>
    </row>
    <row r="36" spans="1:3" x14ac:dyDescent="0.25">
      <c r="A36" t="s">
        <v>130</v>
      </c>
      <c r="B36" s="6">
        <v>0.56389999999999996</v>
      </c>
      <c r="C36">
        <v>1</v>
      </c>
    </row>
    <row r="37" spans="1:3" x14ac:dyDescent="0.25">
      <c r="A37" t="s">
        <v>131</v>
      </c>
      <c r="B37" s="6">
        <v>0.56100000000000005</v>
      </c>
      <c r="C37">
        <v>1</v>
      </c>
    </row>
    <row r="38" spans="1:3" x14ac:dyDescent="0.25">
      <c r="A38" t="s">
        <v>132</v>
      </c>
      <c r="B38" s="6">
        <v>0.55479999999999996</v>
      </c>
      <c r="C38">
        <v>1</v>
      </c>
    </row>
    <row r="39" spans="1:3" x14ac:dyDescent="0.25">
      <c r="A39" t="s">
        <v>133</v>
      </c>
      <c r="B39" s="6">
        <v>0.53449999999999998</v>
      </c>
      <c r="C39">
        <v>1</v>
      </c>
    </row>
    <row r="40" spans="1:3" x14ac:dyDescent="0.25">
      <c r="A40" t="s">
        <v>134</v>
      </c>
      <c r="B40" s="6">
        <v>0.5333</v>
      </c>
      <c r="C40">
        <v>1</v>
      </c>
    </row>
    <row r="41" spans="1:3" x14ac:dyDescent="0.25">
      <c r="A41" t="s">
        <v>135</v>
      </c>
      <c r="B41" s="6">
        <v>0.52449999999999997</v>
      </c>
      <c r="C41">
        <v>1</v>
      </c>
    </row>
    <row r="42" spans="1:3" x14ac:dyDescent="0.25">
      <c r="A42" t="s">
        <v>136</v>
      </c>
      <c r="B42" s="6">
        <v>0.5</v>
      </c>
      <c r="C42">
        <v>1</v>
      </c>
    </row>
    <row r="43" spans="1:3" x14ac:dyDescent="0.25">
      <c r="A43" t="s">
        <v>137</v>
      </c>
      <c r="B43" s="6">
        <v>0.5</v>
      </c>
      <c r="C43">
        <v>1</v>
      </c>
    </row>
    <row r="44" spans="1:3" x14ac:dyDescent="0.25">
      <c r="A44" t="s">
        <v>138</v>
      </c>
      <c r="B44" s="6">
        <v>0.5</v>
      </c>
      <c r="C44">
        <v>1</v>
      </c>
    </row>
    <row r="45" spans="1:3" x14ac:dyDescent="0.25">
      <c r="A45" t="s">
        <v>139</v>
      </c>
      <c r="B45" s="6">
        <v>0.5</v>
      </c>
      <c r="C45">
        <v>1</v>
      </c>
    </row>
    <row r="46" spans="1:3" x14ac:dyDescent="0.25">
      <c r="A46" t="s">
        <v>140</v>
      </c>
      <c r="B46" s="6">
        <v>0.5</v>
      </c>
      <c r="C46">
        <v>1</v>
      </c>
    </row>
    <row r="47" spans="1:3" x14ac:dyDescent="0.25">
      <c r="A47" t="s">
        <v>141</v>
      </c>
      <c r="B47" s="6">
        <v>0.5</v>
      </c>
      <c r="C47">
        <v>1</v>
      </c>
    </row>
    <row r="48" spans="1:3" x14ac:dyDescent="0.25">
      <c r="A48" t="s">
        <v>142</v>
      </c>
      <c r="B48" s="6">
        <v>0.5</v>
      </c>
      <c r="C48">
        <v>1</v>
      </c>
    </row>
    <row r="49" spans="1:3" x14ac:dyDescent="0.25">
      <c r="A49" t="s">
        <v>143</v>
      </c>
      <c r="B49" s="6">
        <v>0.5</v>
      </c>
      <c r="C49">
        <v>1</v>
      </c>
    </row>
    <row r="50" spans="1:3" x14ac:dyDescent="0.25">
      <c r="A50" t="s">
        <v>144</v>
      </c>
      <c r="B50" s="6">
        <v>0.5</v>
      </c>
      <c r="C50">
        <v>1</v>
      </c>
    </row>
    <row r="51" spans="1:3" x14ac:dyDescent="0.25">
      <c r="A51" t="s">
        <v>145</v>
      </c>
      <c r="B51" s="6">
        <v>0.5</v>
      </c>
      <c r="C51">
        <v>1</v>
      </c>
    </row>
    <row r="52" spans="1:3" x14ac:dyDescent="0.25">
      <c r="A52" t="s">
        <v>146</v>
      </c>
      <c r="B52" s="6">
        <v>0.5</v>
      </c>
      <c r="C52">
        <v>1</v>
      </c>
    </row>
    <row r="53" spans="1:3" x14ac:dyDescent="0.25">
      <c r="A53" t="s">
        <v>147</v>
      </c>
      <c r="B53" s="6">
        <v>0.5</v>
      </c>
      <c r="C53">
        <v>1</v>
      </c>
    </row>
    <row r="54" spans="1:3" x14ac:dyDescent="0.25">
      <c r="A54" t="s">
        <v>148</v>
      </c>
      <c r="B54" s="6">
        <v>0.5</v>
      </c>
      <c r="C54">
        <v>1</v>
      </c>
    </row>
    <row r="55" spans="1:3" x14ac:dyDescent="0.25">
      <c r="A55" t="s">
        <v>149</v>
      </c>
      <c r="B55" s="6">
        <v>0.5</v>
      </c>
      <c r="C55">
        <v>1</v>
      </c>
    </row>
    <row r="56" spans="1:3" x14ac:dyDescent="0.25">
      <c r="A56" t="s">
        <v>150</v>
      </c>
      <c r="B56" s="6">
        <v>0.4783</v>
      </c>
      <c r="C56">
        <v>1</v>
      </c>
    </row>
    <row r="57" spans="1:3" x14ac:dyDescent="0.25">
      <c r="A57" t="s">
        <v>151</v>
      </c>
      <c r="B57" s="6">
        <v>0.47689999999999999</v>
      </c>
      <c r="C57">
        <v>1</v>
      </c>
    </row>
    <row r="58" spans="1:3" x14ac:dyDescent="0.25">
      <c r="A58" t="s">
        <v>152</v>
      </c>
      <c r="B58" s="6">
        <v>0.47370000000000001</v>
      </c>
      <c r="C58">
        <v>1</v>
      </c>
    </row>
    <row r="59" spans="1:3" x14ac:dyDescent="0.25">
      <c r="A59" t="s">
        <v>153</v>
      </c>
      <c r="B59" s="6">
        <v>0.47060000000000002</v>
      </c>
      <c r="C59">
        <v>1</v>
      </c>
    </row>
    <row r="60" spans="1:3" x14ac:dyDescent="0.25">
      <c r="A60" t="s">
        <v>154</v>
      </c>
      <c r="B60" s="6">
        <v>0.4667</v>
      </c>
      <c r="C60">
        <v>1</v>
      </c>
    </row>
    <row r="61" spans="1:3" x14ac:dyDescent="0.25">
      <c r="A61" t="s">
        <v>155</v>
      </c>
      <c r="B61" s="6">
        <v>0.46150000000000002</v>
      </c>
      <c r="C61">
        <v>1</v>
      </c>
    </row>
    <row r="62" spans="1:3" x14ac:dyDescent="0.25">
      <c r="A62" t="s">
        <v>156</v>
      </c>
      <c r="B62" s="6">
        <v>0.45519999999999999</v>
      </c>
      <c r="C62">
        <v>1</v>
      </c>
    </row>
    <row r="63" spans="1:3" x14ac:dyDescent="0.25">
      <c r="A63" t="s">
        <v>157</v>
      </c>
      <c r="B63" s="6">
        <v>0.45200000000000001</v>
      </c>
      <c r="C63">
        <v>1</v>
      </c>
    </row>
    <row r="64" spans="1:3" x14ac:dyDescent="0.25">
      <c r="A64" t="s">
        <v>158</v>
      </c>
      <c r="B64" s="6">
        <v>0.4516</v>
      </c>
      <c r="C64">
        <v>1</v>
      </c>
    </row>
    <row r="65" spans="1:3" x14ac:dyDescent="0.25">
      <c r="A65" t="s">
        <v>159</v>
      </c>
      <c r="B65" s="6">
        <v>0.44829999999999998</v>
      </c>
      <c r="C65">
        <v>1</v>
      </c>
    </row>
    <row r="66" spans="1:3" x14ac:dyDescent="0.25">
      <c r="A66" t="s">
        <v>160</v>
      </c>
      <c r="B66" s="6">
        <v>0.44440000000000002</v>
      </c>
      <c r="C66">
        <v>1</v>
      </c>
    </row>
    <row r="67" spans="1:3" x14ac:dyDescent="0.25">
      <c r="A67" t="s">
        <v>161</v>
      </c>
      <c r="B67" s="6">
        <v>0.44440000000000002</v>
      </c>
      <c r="C67">
        <v>1</v>
      </c>
    </row>
    <row r="68" spans="1:3" x14ac:dyDescent="0.25">
      <c r="A68" t="s">
        <v>162</v>
      </c>
      <c r="B68" s="6">
        <v>0.44440000000000002</v>
      </c>
      <c r="C68">
        <v>1</v>
      </c>
    </row>
    <row r="69" spans="1:3" x14ac:dyDescent="0.25">
      <c r="A69" t="s">
        <v>163</v>
      </c>
      <c r="B69" s="6">
        <v>0.44440000000000002</v>
      </c>
      <c r="C69">
        <v>1</v>
      </c>
    </row>
    <row r="70" spans="1:3" x14ac:dyDescent="0.25">
      <c r="A70" t="s">
        <v>164</v>
      </c>
      <c r="B70" s="6">
        <v>0.44440000000000002</v>
      </c>
      <c r="C70">
        <v>1</v>
      </c>
    </row>
    <row r="71" spans="1:3" x14ac:dyDescent="0.25">
      <c r="A71" t="s">
        <v>165</v>
      </c>
      <c r="B71" s="6">
        <v>0.44440000000000002</v>
      </c>
      <c r="C71">
        <v>1</v>
      </c>
    </row>
    <row r="72" spans="1:3" x14ac:dyDescent="0.25">
      <c r="A72" t="s">
        <v>166</v>
      </c>
      <c r="B72" s="6">
        <v>0.44440000000000002</v>
      </c>
      <c r="C72">
        <v>1</v>
      </c>
    </row>
    <row r="73" spans="1:3" x14ac:dyDescent="0.25">
      <c r="A73" t="s">
        <v>167</v>
      </c>
      <c r="B73" s="6">
        <v>0.44290000000000002</v>
      </c>
      <c r="C73">
        <v>1</v>
      </c>
    </row>
    <row r="74" spans="1:3" x14ac:dyDescent="0.25">
      <c r="A74" t="s">
        <v>168</v>
      </c>
      <c r="B74" s="6">
        <v>0.44069999999999998</v>
      </c>
      <c r="C74">
        <v>1</v>
      </c>
    </row>
    <row r="75" spans="1:3" x14ac:dyDescent="0.25">
      <c r="A75" t="s">
        <v>169</v>
      </c>
      <c r="B75" s="6">
        <v>0.43480000000000002</v>
      </c>
      <c r="C75">
        <v>1</v>
      </c>
    </row>
    <row r="76" spans="1:3" x14ac:dyDescent="0.25">
      <c r="A76" t="s">
        <v>170</v>
      </c>
      <c r="B76" s="6">
        <v>0.42859999999999998</v>
      </c>
      <c r="C76">
        <v>1</v>
      </c>
    </row>
    <row r="77" spans="1:3" x14ac:dyDescent="0.25">
      <c r="A77" t="s">
        <v>171</v>
      </c>
      <c r="B77" s="6">
        <v>0.42859999999999998</v>
      </c>
      <c r="C77">
        <v>1</v>
      </c>
    </row>
    <row r="78" spans="1:3" x14ac:dyDescent="0.25">
      <c r="A78" t="s">
        <v>172</v>
      </c>
      <c r="B78" s="6">
        <v>0.42859999999999998</v>
      </c>
      <c r="C78">
        <v>1</v>
      </c>
    </row>
    <row r="79" spans="1:3" x14ac:dyDescent="0.25">
      <c r="A79" t="s">
        <v>173</v>
      </c>
      <c r="B79" s="6">
        <v>0.42859999999999998</v>
      </c>
      <c r="C79">
        <v>1</v>
      </c>
    </row>
    <row r="80" spans="1:3" x14ac:dyDescent="0.25">
      <c r="A80" t="s">
        <v>174</v>
      </c>
      <c r="B80" s="6">
        <v>0.42859999999999998</v>
      </c>
      <c r="C80">
        <v>1</v>
      </c>
    </row>
    <row r="81" spans="1:3" x14ac:dyDescent="0.25">
      <c r="A81" t="s">
        <v>175</v>
      </c>
      <c r="B81" s="6">
        <v>0.42370000000000002</v>
      </c>
      <c r="C81">
        <v>1</v>
      </c>
    </row>
    <row r="82" spans="1:3" x14ac:dyDescent="0.25">
      <c r="A82" t="s">
        <v>176</v>
      </c>
      <c r="B82" s="6">
        <v>0.42109999999999997</v>
      </c>
      <c r="C82">
        <v>1</v>
      </c>
    </row>
    <row r="83" spans="1:3" x14ac:dyDescent="0.25">
      <c r="A83" t="s">
        <v>177</v>
      </c>
      <c r="B83" s="6">
        <v>0.42109999999999997</v>
      </c>
      <c r="C83">
        <v>1</v>
      </c>
    </row>
    <row r="84" spans="1:3" x14ac:dyDescent="0.25">
      <c r="A84" t="s">
        <v>178</v>
      </c>
      <c r="B84" s="6">
        <v>0.41670000000000001</v>
      </c>
      <c r="C84">
        <v>1</v>
      </c>
    </row>
    <row r="85" spans="1:3" x14ac:dyDescent="0.25">
      <c r="A85" t="s">
        <v>179</v>
      </c>
      <c r="B85" s="6">
        <v>0.40910000000000002</v>
      </c>
      <c r="C85">
        <v>1</v>
      </c>
    </row>
    <row r="86" spans="1:3" x14ac:dyDescent="0.25">
      <c r="A86" t="s">
        <v>180</v>
      </c>
      <c r="B86" s="6">
        <v>0.40379999999999999</v>
      </c>
      <c r="C86">
        <v>1</v>
      </c>
    </row>
    <row r="87" spans="1:3" x14ac:dyDescent="0.25">
      <c r="A87" t="s">
        <v>181</v>
      </c>
      <c r="B87" s="6">
        <v>0.4</v>
      </c>
      <c r="C87">
        <v>1</v>
      </c>
    </row>
    <row r="88" spans="1:3" x14ac:dyDescent="0.25">
      <c r="A88" t="s">
        <v>182</v>
      </c>
      <c r="B88" s="6">
        <v>0.4</v>
      </c>
      <c r="C88">
        <v>1</v>
      </c>
    </row>
    <row r="89" spans="1:3" x14ac:dyDescent="0.25">
      <c r="A89" t="s">
        <v>183</v>
      </c>
      <c r="B89" s="6">
        <v>0.4</v>
      </c>
      <c r="C89">
        <v>1</v>
      </c>
    </row>
    <row r="90" spans="1:3" x14ac:dyDescent="0.25">
      <c r="A90" t="s">
        <v>184</v>
      </c>
      <c r="B90" s="6">
        <v>0.4</v>
      </c>
      <c r="C90">
        <v>1</v>
      </c>
    </row>
    <row r="91" spans="1:3" x14ac:dyDescent="0.25">
      <c r="A91" t="s">
        <v>185</v>
      </c>
      <c r="B91" s="6">
        <v>0.4</v>
      </c>
      <c r="C91">
        <v>1</v>
      </c>
    </row>
    <row r="92" spans="1:3" x14ac:dyDescent="0.25">
      <c r="A92" t="s">
        <v>186</v>
      </c>
      <c r="B92" s="6">
        <v>0.4</v>
      </c>
      <c r="C92">
        <v>1</v>
      </c>
    </row>
    <row r="93" spans="1:3" x14ac:dyDescent="0.25">
      <c r="A93" t="s">
        <v>187</v>
      </c>
      <c r="B93" s="6">
        <v>0.4</v>
      </c>
      <c r="C93">
        <v>1</v>
      </c>
    </row>
    <row r="94" spans="1:3" x14ac:dyDescent="0.25">
      <c r="A94" t="s">
        <v>188</v>
      </c>
      <c r="B94" s="6">
        <v>0.4</v>
      </c>
      <c r="C94">
        <v>1</v>
      </c>
    </row>
    <row r="95" spans="1:3" x14ac:dyDescent="0.25">
      <c r="A95" t="s">
        <v>189</v>
      </c>
      <c r="B95" s="6">
        <v>0.4</v>
      </c>
      <c r="C95">
        <v>1</v>
      </c>
    </row>
    <row r="96" spans="1:3" x14ac:dyDescent="0.25">
      <c r="A96" t="s">
        <v>190</v>
      </c>
      <c r="B96" s="6">
        <v>0.4</v>
      </c>
      <c r="C96">
        <v>1</v>
      </c>
    </row>
    <row r="97" spans="1:3" x14ac:dyDescent="0.25">
      <c r="A97" t="s">
        <v>191</v>
      </c>
      <c r="B97" s="6">
        <v>0.4</v>
      </c>
      <c r="C97">
        <v>1</v>
      </c>
    </row>
    <row r="98" spans="1:3" x14ac:dyDescent="0.25">
      <c r="A98" t="s">
        <v>192</v>
      </c>
      <c r="B98" s="6">
        <v>0.4</v>
      </c>
      <c r="C98">
        <v>1</v>
      </c>
    </row>
    <row r="99" spans="1:3" x14ac:dyDescent="0.25">
      <c r="A99" t="s">
        <v>193</v>
      </c>
      <c r="B99" s="6">
        <v>0.4</v>
      </c>
      <c r="C99">
        <v>1</v>
      </c>
    </row>
    <row r="100" spans="1:3" x14ac:dyDescent="0.25">
      <c r="A100" t="s">
        <v>194</v>
      </c>
      <c r="B100" s="6">
        <v>0.4</v>
      </c>
      <c r="C100">
        <v>1</v>
      </c>
    </row>
    <row r="101" spans="1:3" x14ac:dyDescent="0.25">
      <c r="A101" t="s">
        <v>195</v>
      </c>
      <c r="B101" s="6">
        <v>0.4</v>
      </c>
      <c r="C101">
        <v>1</v>
      </c>
    </row>
    <row r="102" spans="1:3" x14ac:dyDescent="0.25">
      <c r="A102" t="s">
        <v>196</v>
      </c>
      <c r="B102" s="6">
        <v>0.4</v>
      </c>
      <c r="C102">
        <v>1</v>
      </c>
    </row>
    <row r="103" spans="1:3" x14ac:dyDescent="0.25">
      <c r="A103" t="s">
        <v>197</v>
      </c>
      <c r="B103" s="6">
        <v>0.4</v>
      </c>
      <c r="C103">
        <v>1</v>
      </c>
    </row>
    <row r="104" spans="1:3" x14ac:dyDescent="0.25">
      <c r="A104" t="s">
        <v>198</v>
      </c>
      <c r="B104" s="6">
        <v>0.4</v>
      </c>
      <c r="C104">
        <v>1</v>
      </c>
    </row>
    <row r="105" spans="1:3" x14ac:dyDescent="0.25">
      <c r="A105" t="s">
        <v>199</v>
      </c>
      <c r="B105" s="6">
        <v>0.3962</v>
      </c>
      <c r="C105">
        <v>1</v>
      </c>
    </row>
    <row r="106" spans="1:3" x14ac:dyDescent="0.25">
      <c r="A106" t="s">
        <v>200</v>
      </c>
      <c r="B106" s="6">
        <v>0.39389999999999997</v>
      </c>
      <c r="C106">
        <v>1</v>
      </c>
    </row>
    <row r="107" spans="1:3" x14ac:dyDescent="0.25">
      <c r="A107" t="s">
        <v>201</v>
      </c>
      <c r="B107" s="6">
        <v>0.39389999999999997</v>
      </c>
      <c r="C107">
        <v>1</v>
      </c>
    </row>
    <row r="108" spans="1:3" x14ac:dyDescent="0.25">
      <c r="A108" t="s">
        <v>202</v>
      </c>
      <c r="B108" s="6">
        <v>0.39129999999999998</v>
      </c>
      <c r="C108">
        <v>1</v>
      </c>
    </row>
    <row r="109" spans="1:3" x14ac:dyDescent="0.25">
      <c r="A109" t="s">
        <v>203</v>
      </c>
      <c r="B109" s="6">
        <v>0.38890000000000002</v>
      </c>
      <c r="C109">
        <v>1</v>
      </c>
    </row>
    <row r="110" spans="1:3" x14ac:dyDescent="0.25">
      <c r="A110" t="s">
        <v>204</v>
      </c>
      <c r="B110" s="6">
        <v>0.38890000000000002</v>
      </c>
      <c r="C110">
        <v>1</v>
      </c>
    </row>
    <row r="111" spans="1:3" x14ac:dyDescent="0.25">
      <c r="A111" t="s">
        <v>205</v>
      </c>
      <c r="B111" s="6">
        <v>0.38719999999999999</v>
      </c>
      <c r="C111">
        <v>1</v>
      </c>
    </row>
    <row r="112" spans="1:3" x14ac:dyDescent="0.25">
      <c r="A112" t="s">
        <v>206</v>
      </c>
      <c r="B112" s="6">
        <v>0.3846</v>
      </c>
      <c r="C112">
        <v>1</v>
      </c>
    </row>
    <row r="113" spans="1:3" x14ac:dyDescent="0.25">
      <c r="A113" t="s">
        <v>207</v>
      </c>
      <c r="B113" s="6">
        <v>0.38300000000000001</v>
      </c>
      <c r="C113">
        <v>1</v>
      </c>
    </row>
    <row r="114" spans="1:3" x14ac:dyDescent="0.25">
      <c r="A114" t="s">
        <v>208</v>
      </c>
      <c r="B114" s="6">
        <v>0.37930000000000003</v>
      </c>
      <c r="C114">
        <v>1</v>
      </c>
    </row>
    <row r="115" spans="1:3" x14ac:dyDescent="0.25">
      <c r="A115" t="s">
        <v>209</v>
      </c>
      <c r="B115" s="6">
        <v>0.37840000000000001</v>
      </c>
      <c r="C115">
        <v>1</v>
      </c>
    </row>
    <row r="116" spans="1:3" x14ac:dyDescent="0.25">
      <c r="A116" t="s">
        <v>210</v>
      </c>
      <c r="B116" s="6">
        <v>0.375</v>
      </c>
      <c r="C116">
        <v>1</v>
      </c>
    </row>
    <row r="117" spans="1:3" x14ac:dyDescent="0.25">
      <c r="A117" t="s">
        <v>211</v>
      </c>
      <c r="B117" s="6">
        <v>0.375</v>
      </c>
      <c r="C117">
        <v>1</v>
      </c>
    </row>
    <row r="118" spans="1:3" x14ac:dyDescent="0.25">
      <c r="A118" t="s">
        <v>212</v>
      </c>
      <c r="B118" s="6">
        <v>0.375</v>
      </c>
      <c r="C118">
        <v>1</v>
      </c>
    </row>
    <row r="119" spans="1:3" x14ac:dyDescent="0.25">
      <c r="A119" t="s">
        <v>213</v>
      </c>
      <c r="B119" s="6">
        <v>0.375</v>
      </c>
      <c r="C119">
        <v>1</v>
      </c>
    </row>
    <row r="120" spans="1:3" x14ac:dyDescent="0.25">
      <c r="A120" t="s">
        <v>214</v>
      </c>
      <c r="B120" s="6">
        <v>0.375</v>
      </c>
      <c r="C120">
        <v>1</v>
      </c>
    </row>
    <row r="121" spans="1:3" x14ac:dyDescent="0.25">
      <c r="A121" t="s">
        <v>215</v>
      </c>
      <c r="B121" s="6">
        <v>0.3725</v>
      </c>
      <c r="C121">
        <v>1</v>
      </c>
    </row>
    <row r="122" spans="1:3" x14ac:dyDescent="0.25">
      <c r="A122" t="s">
        <v>216</v>
      </c>
      <c r="B122" s="6">
        <v>0.37209999999999999</v>
      </c>
      <c r="C122">
        <v>1</v>
      </c>
    </row>
    <row r="123" spans="1:3" x14ac:dyDescent="0.25">
      <c r="A123" t="s">
        <v>217</v>
      </c>
      <c r="B123" s="6">
        <v>0.37169999999999997</v>
      </c>
      <c r="C123">
        <v>1</v>
      </c>
    </row>
    <row r="124" spans="1:3" x14ac:dyDescent="0.25">
      <c r="A124" t="s">
        <v>218</v>
      </c>
      <c r="B124" s="6">
        <v>0.37140000000000001</v>
      </c>
      <c r="C124">
        <v>1</v>
      </c>
    </row>
    <row r="125" spans="1:3" x14ac:dyDescent="0.25">
      <c r="A125" t="s">
        <v>219</v>
      </c>
      <c r="B125" s="6">
        <v>0.37090000000000001</v>
      </c>
      <c r="C125">
        <v>1</v>
      </c>
    </row>
    <row r="126" spans="1:3" x14ac:dyDescent="0.25">
      <c r="A126" t="s">
        <v>220</v>
      </c>
      <c r="B126" s="6">
        <v>0.37</v>
      </c>
      <c r="C126">
        <v>1</v>
      </c>
    </row>
    <row r="127" spans="1:3" x14ac:dyDescent="0.25">
      <c r="A127" t="s">
        <v>221</v>
      </c>
      <c r="B127" s="6">
        <v>0.36840000000000001</v>
      </c>
      <c r="C127">
        <v>1</v>
      </c>
    </row>
    <row r="128" spans="1:3" x14ac:dyDescent="0.25">
      <c r="A128" t="s">
        <v>222</v>
      </c>
      <c r="B128" s="6">
        <v>0.36609999999999998</v>
      </c>
      <c r="C128">
        <v>1</v>
      </c>
    </row>
    <row r="129" spans="1:3" x14ac:dyDescent="0.25">
      <c r="A129" t="s">
        <v>223</v>
      </c>
      <c r="B129" s="6">
        <v>0.36359999999999998</v>
      </c>
      <c r="C129">
        <v>1</v>
      </c>
    </row>
    <row r="130" spans="1:3" x14ac:dyDescent="0.25">
      <c r="A130" t="s">
        <v>224</v>
      </c>
      <c r="B130" s="6">
        <v>0.36359999999999998</v>
      </c>
      <c r="C130">
        <v>1</v>
      </c>
    </row>
    <row r="131" spans="1:3" x14ac:dyDescent="0.25">
      <c r="A131" t="s">
        <v>225</v>
      </c>
      <c r="B131" s="6">
        <v>0.36359999999999998</v>
      </c>
      <c r="C131">
        <v>1</v>
      </c>
    </row>
    <row r="132" spans="1:3" x14ac:dyDescent="0.25">
      <c r="A132" t="s">
        <v>226</v>
      </c>
      <c r="B132" s="6">
        <v>0.35709999999999997</v>
      </c>
      <c r="C132">
        <v>1</v>
      </c>
    </row>
    <row r="133" spans="1:3" x14ac:dyDescent="0.25">
      <c r="A133" t="s">
        <v>227</v>
      </c>
      <c r="B133" s="6">
        <v>0.35709999999999997</v>
      </c>
      <c r="C133">
        <v>1</v>
      </c>
    </row>
    <row r="134" spans="1:3" x14ac:dyDescent="0.25">
      <c r="A134" t="s">
        <v>228</v>
      </c>
      <c r="B134" s="6">
        <v>0.35709999999999997</v>
      </c>
      <c r="C134">
        <v>1</v>
      </c>
    </row>
    <row r="135" spans="1:3" x14ac:dyDescent="0.25">
      <c r="A135" t="s">
        <v>229</v>
      </c>
      <c r="B135" s="6">
        <v>0.35630000000000001</v>
      </c>
      <c r="C135">
        <v>1</v>
      </c>
    </row>
    <row r="136" spans="1:3" x14ac:dyDescent="0.25">
      <c r="A136" t="s">
        <v>230</v>
      </c>
      <c r="B136" s="6">
        <v>0.3553</v>
      </c>
      <c r="C136">
        <v>1</v>
      </c>
    </row>
    <row r="137" spans="1:3" x14ac:dyDescent="0.25">
      <c r="A137" t="s">
        <v>231</v>
      </c>
      <c r="B137" s="6">
        <v>0.3548</v>
      </c>
      <c r="C137">
        <v>1</v>
      </c>
    </row>
    <row r="138" spans="1:3" x14ac:dyDescent="0.25">
      <c r="A138" t="s">
        <v>232</v>
      </c>
      <c r="B138" s="6">
        <v>0.35420000000000001</v>
      </c>
      <c r="C138">
        <v>1</v>
      </c>
    </row>
    <row r="139" spans="1:3" x14ac:dyDescent="0.25">
      <c r="A139" t="s">
        <v>233</v>
      </c>
      <c r="B139" s="6">
        <v>0.35420000000000001</v>
      </c>
      <c r="C139">
        <v>1</v>
      </c>
    </row>
    <row r="140" spans="1:3" x14ac:dyDescent="0.25">
      <c r="A140" t="s">
        <v>234</v>
      </c>
      <c r="B140" s="6">
        <v>0.35060000000000002</v>
      </c>
      <c r="C140">
        <v>1</v>
      </c>
    </row>
    <row r="141" spans="1:3" x14ac:dyDescent="0.25">
      <c r="A141" t="s">
        <v>235</v>
      </c>
      <c r="B141" s="6">
        <v>0.34939999999999999</v>
      </c>
      <c r="C141">
        <v>1</v>
      </c>
    </row>
    <row r="142" spans="1:3" x14ac:dyDescent="0.25">
      <c r="A142" t="s">
        <v>236</v>
      </c>
      <c r="B142" s="6">
        <v>0.3493</v>
      </c>
      <c r="C142">
        <v>1</v>
      </c>
    </row>
    <row r="143" spans="1:3" x14ac:dyDescent="0.25">
      <c r="A143" t="s">
        <v>237</v>
      </c>
      <c r="B143" s="6">
        <v>0.34549999999999997</v>
      </c>
      <c r="C143">
        <v>1</v>
      </c>
    </row>
    <row r="144" spans="1:3" x14ac:dyDescent="0.25">
      <c r="A144" t="s">
        <v>238</v>
      </c>
      <c r="B144" s="6">
        <v>0.3448</v>
      </c>
      <c r="C144">
        <v>1</v>
      </c>
    </row>
    <row r="145" spans="1:3" x14ac:dyDescent="0.25">
      <c r="A145" t="s">
        <v>239</v>
      </c>
      <c r="B145" s="6">
        <v>0.34360000000000002</v>
      </c>
      <c r="C145">
        <v>1</v>
      </c>
    </row>
    <row r="146" spans="1:3" x14ac:dyDescent="0.25">
      <c r="A146" t="s">
        <v>240</v>
      </c>
      <c r="B146" s="6">
        <v>0.34289999999999998</v>
      </c>
      <c r="C146">
        <v>1</v>
      </c>
    </row>
    <row r="147" spans="1:3" x14ac:dyDescent="0.25">
      <c r="A147" t="s">
        <v>241</v>
      </c>
      <c r="B147" s="6">
        <v>0.34289999999999998</v>
      </c>
      <c r="C147">
        <v>1</v>
      </c>
    </row>
    <row r="148" spans="1:3" x14ac:dyDescent="0.25">
      <c r="A148" t="s">
        <v>242</v>
      </c>
      <c r="B148" s="6">
        <v>0.34089999999999998</v>
      </c>
      <c r="C148">
        <v>1</v>
      </c>
    </row>
    <row r="149" spans="1:3" x14ac:dyDescent="0.25">
      <c r="A149" t="s">
        <v>243</v>
      </c>
      <c r="B149" s="6">
        <v>0.3407</v>
      </c>
      <c r="C149">
        <v>1</v>
      </c>
    </row>
    <row r="150" spans="1:3" x14ac:dyDescent="0.25">
      <c r="A150" t="s">
        <v>244</v>
      </c>
      <c r="B150" s="6">
        <v>0.34039999999999998</v>
      </c>
      <c r="C150">
        <v>1</v>
      </c>
    </row>
    <row r="151" spans="1:3" x14ac:dyDescent="0.25">
      <c r="A151" t="s">
        <v>245</v>
      </c>
      <c r="B151" s="6">
        <v>0.33929999999999999</v>
      </c>
      <c r="C151">
        <v>1</v>
      </c>
    </row>
    <row r="152" spans="1:3" x14ac:dyDescent="0.25">
      <c r="A152" t="s">
        <v>246</v>
      </c>
      <c r="B152" s="6">
        <v>0.33910000000000001</v>
      </c>
      <c r="C152">
        <v>1</v>
      </c>
    </row>
    <row r="153" spans="1:3" x14ac:dyDescent="0.25">
      <c r="A153" t="s">
        <v>247</v>
      </c>
      <c r="B153" s="6">
        <v>0.33489999999999998</v>
      </c>
      <c r="C153">
        <v>1</v>
      </c>
    </row>
    <row r="154" spans="1:3" x14ac:dyDescent="0.25">
      <c r="A154" t="s">
        <v>248</v>
      </c>
      <c r="B154" s="6">
        <v>0.33429999999999999</v>
      </c>
      <c r="C154">
        <v>1</v>
      </c>
    </row>
    <row r="155" spans="1:3" x14ac:dyDescent="0.25">
      <c r="A155" t="s">
        <v>249</v>
      </c>
      <c r="B155" s="6">
        <v>0.33329999999999999</v>
      </c>
      <c r="C155">
        <v>1</v>
      </c>
    </row>
    <row r="156" spans="1:3" x14ac:dyDescent="0.25">
      <c r="A156" t="s">
        <v>250</v>
      </c>
      <c r="B156" s="6">
        <v>0.33329999999999999</v>
      </c>
      <c r="C156">
        <v>1</v>
      </c>
    </row>
    <row r="157" spans="1:3" x14ac:dyDescent="0.25">
      <c r="A157" t="s">
        <v>251</v>
      </c>
      <c r="B157" s="6">
        <v>0.33329999999999999</v>
      </c>
      <c r="C157">
        <v>1</v>
      </c>
    </row>
    <row r="158" spans="1:3" x14ac:dyDescent="0.25">
      <c r="A158" t="s">
        <v>252</v>
      </c>
      <c r="B158" s="6">
        <v>0.33329999999999999</v>
      </c>
      <c r="C158">
        <v>1</v>
      </c>
    </row>
    <row r="159" spans="1:3" x14ac:dyDescent="0.25">
      <c r="A159" t="s">
        <v>253</v>
      </c>
      <c r="B159" s="6">
        <v>0.33329999999999999</v>
      </c>
      <c r="C159">
        <v>1</v>
      </c>
    </row>
    <row r="160" spans="1:3" x14ac:dyDescent="0.25">
      <c r="A160" t="s">
        <v>254</v>
      </c>
      <c r="B160" s="6">
        <v>0.33329999999999999</v>
      </c>
      <c r="C160">
        <v>1</v>
      </c>
    </row>
    <row r="161" spans="1:3" x14ac:dyDescent="0.25">
      <c r="A161" t="s">
        <v>255</v>
      </c>
      <c r="B161" s="6">
        <v>0.33329999999999999</v>
      </c>
      <c r="C161">
        <v>1</v>
      </c>
    </row>
    <row r="162" spans="1:3" x14ac:dyDescent="0.25">
      <c r="A162" t="s">
        <v>256</v>
      </c>
      <c r="B162" s="6">
        <v>0.33329999999999999</v>
      </c>
      <c r="C162">
        <v>1</v>
      </c>
    </row>
    <row r="163" spans="1:3" x14ac:dyDescent="0.25">
      <c r="A163" t="s">
        <v>257</v>
      </c>
      <c r="B163" s="6">
        <v>0.33329999999999999</v>
      </c>
      <c r="C163">
        <v>1</v>
      </c>
    </row>
    <row r="164" spans="1:3" x14ac:dyDescent="0.25">
      <c r="A164" t="s">
        <v>258</v>
      </c>
      <c r="B164" s="6">
        <v>0.33329999999999999</v>
      </c>
      <c r="C164">
        <v>1</v>
      </c>
    </row>
    <row r="165" spans="1:3" x14ac:dyDescent="0.25">
      <c r="A165" t="s">
        <v>259</v>
      </c>
      <c r="B165" s="6">
        <v>0.33329999999999999</v>
      </c>
      <c r="C165">
        <v>1</v>
      </c>
    </row>
    <row r="166" spans="1:3" x14ac:dyDescent="0.25">
      <c r="A166" t="s">
        <v>260</v>
      </c>
      <c r="B166" s="6">
        <v>0.33329999999999999</v>
      </c>
      <c r="C166">
        <v>1</v>
      </c>
    </row>
    <row r="167" spans="1:3" x14ac:dyDescent="0.25">
      <c r="A167" t="s">
        <v>261</v>
      </c>
      <c r="B167" s="6">
        <v>0.33329999999999999</v>
      </c>
      <c r="C167">
        <v>1</v>
      </c>
    </row>
    <row r="168" spans="1:3" x14ac:dyDescent="0.25">
      <c r="A168" t="s">
        <v>262</v>
      </c>
      <c r="B168" s="6">
        <v>0.33329999999999999</v>
      </c>
      <c r="C168">
        <v>1</v>
      </c>
    </row>
    <row r="169" spans="1:3" x14ac:dyDescent="0.25">
      <c r="A169" t="s">
        <v>263</v>
      </c>
      <c r="B169" s="6">
        <v>0.33329999999999999</v>
      </c>
      <c r="C169">
        <v>1</v>
      </c>
    </row>
    <row r="170" spans="1:3" x14ac:dyDescent="0.25">
      <c r="A170" t="s">
        <v>264</v>
      </c>
      <c r="B170" s="6">
        <v>0.33329999999999999</v>
      </c>
      <c r="C170">
        <v>1</v>
      </c>
    </row>
    <row r="171" spans="1:3" x14ac:dyDescent="0.25">
      <c r="A171" t="s">
        <v>265</v>
      </c>
      <c r="B171" s="6">
        <v>0.33329999999999999</v>
      </c>
      <c r="C171">
        <v>1</v>
      </c>
    </row>
    <row r="172" spans="1:3" x14ac:dyDescent="0.25">
      <c r="A172" t="s">
        <v>266</v>
      </c>
      <c r="B172" s="6">
        <v>0.33329999999999999</v>
      </c>
      <c r="C172">
        <v>1</v>
      </c>
    </row>
    <row r="173" spans="1:3" x14ac:dyDescent="0.25">
      <c r="A173" t="s">
        <v>267</v>
      </c>
      <c r="B173" s="6">
        <v>0.32729999999999998</v>
      </c>
      <c r="C173">
        <v>1</v>
      </c>
    </row>
    <row r="174" spans="1:3" x14ac:dyDescent="0.25">
      <c r="A174" t="s">
        <v>268</v>
      </c>
      <c r="B174" s="6">
        <v>0.32429999999999998</v>
      </c>
      <c r="C174">
        <v>1</v>
      </c>
    </row>
    <row r="175" spans="1:3" x14ac:dyDescent="0.25">
      <c r="A175" t="s">
        <v>269</v>
      </c>
      <c r="B175" s="6">
        <v>0.32429999999999998</v>
      </c>
      <c r="C175">
        <v>1</v>
      </c>
    </row>
    <row r="176" spans="1:3" x14ac:dyDescent="0.25">
      <c r="A176" t="s">
        <v>270</v>
      </c>
      <c r="B176" s="6">
        <v>0.3226</v>
      </c>
      <c r="C176">
        <v>1</v>
      </c>
    </row>
    <row r="177" spans="1:3" x14ac:dyDescent="0.25">
      <c r="A177" t="s">
        <v>271</v>
      </c>
      <c r="B177" s="6">
        <v>0.31940000000000002</v>
      </c>
      <c r="C177">
        <v>1</v>
      </c>
    </row>
    <row r="178" spans="1:3" x14ac:dyDescent="0.25">
      <c r="A178" t="s">
        <v>272</v>
      </c>
      <c r="B178" s="6">
        <v>0.31819999999999998</v>
      </c>
      <c r="C178">
        <v>1</v>
      </c>
    </row>
    <row r="179" spans="1:3" x14ac:dyDescent="0.25">
      <c r="A179" t="s">
        <v>273</v>
      </c>
      <c r="B179" s="6">
        <v>0.31559999999999999</v>
      </c>
      <c r="C179">
        <v>1</v>
      </c>
    </row>
    <row r="180" spans="1:3" x14ac:dyDescent="0.25">
      <c r="A180" t="s">
        <v>274</v>
      </c>
      <c r="B180" s="6">
        <v>0.30869999999999997</v>
      </c>
      <c r="C180">
        <v>1</v>
      </c>
    </row>
    <row r="181" spans="1:3" x14ac:dyDescent="0.25">
      <c r="A181" t="s">
        <v>275</v>
      </c>
      <c r="B181" s="6">
        <v>0.30769999999999997</v>
      </c>
      <c r="C181">
        <v>1</v>
      </c>
    </row>
    <row r="182" spans="1:3" x14ac:dyDescent="0.25">
      <c r="A182" t="s">
        <v>276</v>
      </c>
      <c r="B182" s="6">
        <v>0.30769999999999997</v>
      </c>
      <c r="C182">
        <v>1</v>
      </c>
    </row>
    <row r="183" spans="1:3" x14ac:dyDescent="0.25">
      <c r="A183" t="s">
        <v>277</v>
      </c>
      <c r="B183" s="6">
        <v>0.30730000000000002</v>
      </c>
      <c r="C183">
        <v>1</v>
      </c>
    </row>
    <row r="184" spans="1:3" x14ac:dyDescent="0.25">
      <c r="A184" t="s">
        <v>278</v>
      </c>
      <c r="B184" s="6">
        <v>0.30649999999999999</v>
      </c>
      <c r="C184">
        <v>1</v>
      </c>
    </row>
    <row r="185" spans="1:3" x14ac:dyDescent="0.25">
      <c r="A185" t="s">
        <v>279</v>
      </c>
      <c r="B185" s="6">
        <v>0.30559999999999998</v>
      </c>
      <c r="C185">
        <v>1</v>
      </c>
    </row>
    <row r="186" spans="1:3" x14ac:dyDescent="0.25">
      <c r="A186" t="s">
        <v>280</v>
      </c>
      <c r="B186" s="6">
        <v>0.3054</v>
      </c>
      <c r="C186">
        <v>1</v>
      </c>
    </row>
    <row r="187" spans="1:3" x14ac:dyDescent="0.25">
      <c r="A187" t="s">
        <v>281</v>
      </c>
      <c r="B187" s="6">
        <v>0.3034</v>
      </c>
      <c r="C187">
        <v>1</v>
      </c>
    </row>
    <row r="188" spans="1:3" x14ac:dyDescent="0.25">
      <c r="A188" t="s">
        <v>282</v>
      </c>
      <c r="B188" s="6">
        <v>0.30230000000000001</v>
      </c>
      <c r="C188">
        <v>1</v>
      </c>
    </row>
    <row r="189" spans="1:3" x14ac:dyDescent="0.25">
      <c r="A189" t="s">
        <v>283</v>
      </c>
      <c r="B189" s="6">
        <v>0.3019</v>
      </c>
      <c r="C189">
        <v>1</v>
      </c>
    </row>
    <row r="190" spans="1:3" x14ac:dyDescent="0.25">
      <c r="A190" t="s">
        <v>284</v>
      </c>
      <c r="B190" s="6">
        <v>0.30159999999999998</v>
      </c>
      <c r="C190">
        <v>1</v>
      </c>
    </row>
    <row r="191" spans="1:3" x14ac:dyDescent="0.25">
      <c r="A191" t="s">
        <v>285</v>
      </c>
      <c r="B191" s="6">
        <v>0.30149999999999999</v>
      </c>
      <c r="C191">
        <v>1</v>
      </c>
    </row>
    <row r="192" spans="1:3" x14ac:dyDescent="0.25">
      <c r="A192" t="s">
        <v>286</v>
      </c>
      <c r="B192" s="6">
        <v>0.30109999999999998</v>
      </c>
      <c r="C192">
        <v>1</v>
      </c>
    </row>
    <row r="193" spans="1:3" x14ac:dyDescent="0.25">
      <c r="A193" t="s">
        <v>287</v>
      </c>
      <c r="B193" s="6">
        <v>0.3</v>
      </c>
      <c r="C193">
        <v>1</v>
      </c>
    </row>
    <row r="194" spans="1:3" x14ac:dyDescent="0.25">
      <c r="A194" t="s">
        <v>288</v>
      </c>
      <c r="B194" s="6">
        <v>0.3</v>
      </c>
      <c r="C194">
        <v>1</v>
      </c>
    </row>
    <row r="195" spans="1:3" x14ac:dyDescent="0.25">
      <c r="A195" t="s">
        <v>289</v>
      </c>
      <c r="B195" s="6">
        <v>0.3</v>
      </c>
      <c r="C195">
        <v>1</v>
      </c>
    </row>
    <row r="196" spans="1:3" x14ac:dyDescent="0.25">
      <c r="A196" t="s">
        <v>290</v>
      </c>
      <c r="B196" s="6">
        <v>0.3</v>
      </c>
      <c r="C196">
        <v>1</v>
      </c>
    </row>
    <row r="197" spans="1:3" x14ac:dyDescent="0.25">
      <c r="A197" t="s">
        <v>291</v>
      </c>
      <c r="B197" s="6">
        <v>0.29870000000000002</v>
      </c>
      <c r="C197">
        <v>1</v>
      </c>
    </row>
    <row r="198" spans="1:3" x14ac:dyDescent="0.25">
      <c r="A198" t="s">
        <v>292</v>
      </c>
      <c r="B198" s="6">
        <v>0.29849999999999999</v>
      </c>
      <c r="C198">
        <v>1</v>
      </c>
    </row>
    <row r="199" spans="1:3" x14ac:dyDescent="0.25">
      <c r="A199" t="s">
        <v>293</v>
      </c>
      <c r="B199" s="6">
        <v>0.29630000000000001</v>
      </c>
      <c r="C199">
        <v>1</v>
      </c>
    </row>
    <row r="200" spans="1:3" x14ac:dyDescent="0.25">
      <c r="A200" t="s">
        <v>294</v>
      </c>
      <c r="B200" s="6">
        <v>0.2959</v>
      </c>
      <c r="C200">
        <v>1</v>
      </c>
    </row>
    <row r="201" spans="1:3" x14ac:dyDescent="0.25">
      <c r="A201" t="s">
        <v>295</v>
      </c>
      <c r="B201" s="6">
        <v>0.29570000000000002</v>
      </c>
      <c r="C201">
        <v>1</v>
      </c>
    </row>
    <row r="202" spans="1:3" x14ac:dyDescent="0.25">
      <c r="A202" t="s">
        <v>296</v>
      </c>
      <c r="B202" s="6">
        <v>0.29430000000000001</v>
      </c>
      <c r="C202">
        <v>1</v>
      </c>
    </row>
    <row r="203" spans="1:3" x14ac:dyDescent="0.25">
      <c r="A203" t="s">
        <v>297</v>
      </c>
      <c r="B203" s="6">
        <v>0.29409999999999997</v>
      </c>
      <c r="C203">
        <v>1</v>
      </c>
    </row>
    <row r="204" spans="1:3" x14ac:dyDescent="0.25">
      <c r="A204" t="s">
        <v>298</v>
      </c>
      <c r="B204" s="6">
        <v>0.29409999999999997</v>
      </c>
      <c r="C204">
        <v>1</v>
      </c>
    </row>
    <row r="205" spans="1:3" x14ac:dyDescent="0.25">
      <c r="A205" t="s">
        <v>299</v>
      </c>
      <c r="B205" s="6">
        <v>0.2913</v>
      </c>
      <c r="C205">
        <v>1</v>
      </c>
    </row>
    <row r="206" spans="1:3" x14ac:dyDescent="0.25">
      <c r="A206" t="s">
        <v>300</v>
      </c>
      <c r="B206" s="6">
        <v>0.29070000000000001</v>
      </c>
      <c r="C206">
        <v>1</v>
      </c>
    </row>
    <row r="207" spans="1:3" x14ac:dyDescent="0.25">
      <c r="A207" t="s">
        <v>301</v>
      </c>
      <c r="B207" s="6">
        <v>0.28670000000000001</v>
      </c>
      <c r="C207">
        <v>1</v>
      </c>
    </row>
    <row r="208" spans="1:3" x14ac:dyDescent="0.25">
      <c r="A208" t="s">
        <v>302</v>
      </c>
      <c r="B208" s="6">
        <v>0.28570000000000001</v>
      </c>
      <c r="C208">
        <v>1</v>
      </c>
    </row>
    <row r="209" spans="1:3" x14ac:dyDescent="0.25">
      <c r="A209" t="s">
        <v>303</v>
      </c>
      <c r="B209" s="6">
        <v>0.28570000000000001</v>
      </c>
      <c r="C209">
        <v>1</v>
      </c>
    </row>
    <row r="210" spans="1:3" x14ac:dyDescent="0.25">
      <c r="A210" t="s">
        <v>304</v>
      </c>
      <c r="B210" s="6">
        <v>0.28570000000000001</v>
      </c>
      <c r="C210">
        <v>1</v>
      </c>
    </row>
    <row r="211" spans="1:3" x14ac:dyDescent="0.25">
      <c r="A211" t="s">
        <v>305</v>
      </c>
      <c r="B211" s="6">
        <v>0.28570000000000001</v>
      </c>
      <c r="C211">
        <v>1</v>
      </c>
    </row>
    <row r="212" spans="1:3" x14ac:dyDescent="0.25">
      <c r="A212" t="s">
        <v>306</v>
      </c>
      <c r="B212" s="6">
        <v>0.28570000000000001</v>
      </c>
      <c r="C212">
        <v>1</v>
      </c>
    </row>
    <row r="213" spans="1:3" x14ac:dyDescent="0.25">
      <c r="A213" t="s">
        <v>307</v>
      </c>
      <c r="B213" s="6">
        <v>0.28570000000000001</v>
      </c>
      <c r="C213">
        <v>1</v>
      </c>
    </row>
    <row r="214" spans="1:3" x14ac:dyDescent="0.25">
      <c r="A214" t="s">
        <v>308</v>
      </c>
      <c r="B214" s="6">
        <v>0.27929999999999999</v>
      </c>
      <c r="C214">
        <v>1</v>
      </c>
    </row>
    <row r="215" spans="1:3" x14ac:dyDescent="0.25">
      <c r="A215" t="s">
        <v>309</v>
      </c>
      <c r="B215" s="6">
        <v>0.2792</v>
      </c>
      <c r="C215">
        <v>1</v>
      </c>
    </row>
    <row r="216" spans="1:3" x14ac:dyDescent="0.25">
      <c r="A216" t="s">
        <v>310</v>
      </c>
      <c r="B216" s="6">
        <v>0.27910000000000001</v>
      </c>
      <c r="C216">
        <v>1</v>
      </c>
    </row>
    <row r="217" spans="1:3" x14ac:dyDescent="0.25">
      <c r="A217" t="s">
        <v>311</v>
      </c>
      <c r="B217" s="6">
        <v>0.27910000000000001</v>
      </c>
      <c r="C217">
        <v>1</v>
      </c>
    </row>
    <row r="218" spans="1:3" x14ac:dyDescent="0.25">
      <c r="A218" t="s">
        <v>312</v>
      </c>
      <c r="B218" s="6">
        <v>0.27860000000000001</v>
      </c>
      <c r="C218">
        <v>1</v>
      </c>
    </row>
    <row r="219" spans="1:3" x14ac:dyDescent="0.25">
      <c r="A219" t="s">
        <v>313</v>
      </c>
      <c r="B219" s="6">
        <v>0.27629999999999999</v>
      </c>
      <c r="C219">
        <v>1</v>
      </c>
    </row>
    <row r="220" spans="1:3" x14ac:dyDescent="0.25">
      <c r="A220" t="s">
        <v>314</v>
      </c>
      <c r="B220" s="6">
        <v>0.27379999999999999</v>
      </c>
      <c r="C220">
        <v>1</v>
      </c>
    </row>
    <row r="221" spans="1:3" x14ac:dyDescent="0.25">
      <c r="A221" t="s">
        <v>315</v>
      </c>
      <c r="B221" s="6">
        <v>0.2727</v>
      </c>
      <c r="C221">
        <v>1</v>
      </c>
    </row>
    <row r="222" spans="1:3" x14ac:dyDescent="0.25">
      <c r="A222" t="s">
        <v>316</v>
      </c>
      <c r="B222" s="6">
        <v>0.2727</v>
      </c>
      <c r="C222">
        <v>1</v>
      </c>
    </row>
    <row r="223" spans="1:3" x14ac:dyDescent="0.25">
      <c r="A223" t="s">
        <v>317</v>
      </c>
      <c r="B223" s="6">
        <v>0.2727</v>
      </c>
      <c r="C223">
        <v>1</v>
      </c>
    </row>
    <row r="224" spans="1:3" x14ac:dyDescent="0.25">
      <c r="A224" t="s">
        <v>318</v>
      </c>
      <c r="B224" s="6">
        <v>0.27229999999999999</v>
      </c>
      <c r="C224">
        <v>1</v>
      </c>
    </row>
    <row r="225" spans="1:3" x14ac:dyDescent="0.25">
      <c r="A225" t="s">
        <v>319</v>
      </c>
      <c r="B225" s="6">
        <v>0.27079999999999999</v>
      </c>
      <c r="C225">
        <v>1</v>
      </c>
    </row>
    <row r="226" spans="1:3" x14ac:dyDescent="0.25">
      <c r="A226" t="s">
        <v>320</v>
      </c>
      <c r="B226" s="6">
        <v>0.27029999999999998</v>
      </c>
      <c r="C226">
        <v>1</v>
      </c>
    </row>
    <row r="227" spans="1:3" x14ac:dyDescent="0.25">
      <c r="A227" t="s">
        <v>321</v>
      </c>
      <c r="B227" s="6">
        <v>0.27029999999999998</v>
      </c>
      <c r="C227">
        <v>1</v>
      </c>
    </row>
    <row r="228" spans="1:3" x14ac:dyDescent="0.25">
      <c r="A228" t="s">
        <v>322</v>
      </c>
      <c r="B228" s="6">
        <v>0.26829999999999998</v>
      </c>
      <c r="C228">
        <v>1</v>
      </c>
    </row>
    <row r="229" spans="1:3" x14ac:dyDescent="0.25">
      <c r="A229" t="s">
        <v>323</v>
      </c>
      <c r="B229" s="6">
        <v>0.26740000000000003</v>
      </c>
      <c r="C229">
        <v>1</v>
      </c>
    </row>
    <row r="230" spans="1:3" x14ac:dyDescent="0.25">
      <c r="A230" t="s">
        <v>324</v>
      </c>
      <c r="B230" s="6">
        <v>0.26669999999999999</v>
      </c>
      <c r="C230">
        <v>1</v>
      </c>
    </row>
    <row r="231" spans="1:3" x14ac:dyDescent="0.25">
      <c r="A231" t="s">
        <v>325</v>
      </c>
      <c r="B231" s="6">
        <v>0.26669999999999999</v>
      </c>
      <c r="C231">
        <v>1</v>
      </c>
    </row>
    <row r="232" spans="1:3" x14ac:dyDescent="0.25">
      <c r="A232" t="s">
        <v>326</v>
      </c>
      <c r="B232" s="6">
        <v>0.26669999999999999</v>
      </c>
      <c r="C232">
        <v>1</v>
      </c>
    </row>
    <row r="233" spans="1:3" x14ac:dyDescent="0.25">
      <c r="A233" t="s">
        <v>327</v>
      </c>
      <c r="B233" s="6">
        <v>0.26669999999999999</v>
      </c>
      <c r="C233">
        <v>1</v>
      </c>
    </row>
    <row r="234" spans="1:3" x14ac:dyDescent="0.25">
      <c r="A234" t="s">
        <v>328</v>
      </c>
      <c r="B234" s="6">
        <v>0.26669999999999999</v>
      </c>
      <c r="C234">
        <v>1</v>
      </c>
    </row>
    <row r="235" spans="1:3" x14ac:dyDescent="0.25">
      <c r="A235" t="s">
        <v>329</v>
      </c>
      <c r="B235" s="6">
        <v>0.26669999999999999</v>
      </c>
      <c r="C235">
        <v>1</v>
      </c>
    </row>
    <row r="236" spans="1:3" x14ac:dyDescent="0.25">
      <c r="A236" t="s">
        <v>330</v>
      </c>
      <c r="B236" s="6">
        <v>0.26669999999999999</v>
      </c>
      <c r="C236">
        <v>1</v>
      </c>
    </row>
    <row r="237" spans="1:3" x14ac:dyDescent="0.25">
      <c r="A237" t="s">
        <v>331</v>
      </c>
      <c r="B237" s="6">
        <v>0.26669999999999999</v>
      </c>
      <c r="C237">
        <v>1</v>
      </c>
    </row>
    <row r="238" spans="1:3" x14ac:dyDescent="0.25">
      <c r="A238" t="s">
        <v>332</v>
      </c>
      <c r="B238" s="6">
        <v>0.26669999999999999</v>
      </c>
      <c r="C238">
        <v>1</v>
      </c>
    </row>
    <row r="239" spans="1:3" x14ac:dyDescent="0.25">
      <c r="A239" t="s">
        <v>333</v>
      </c>
      <c r="B239" s="6">
        <v>0.26669999999999999</v>
      </c>
      <c r="C239">
        <v>1</v>
      </c>
    </row>
    <row r="240" spans="1:3" x14ac:dyDescent="0.25">
      <c r="A240" t="s">
        <v>334</v>
      </c>
      <c r="B240" s="6">
        <v>0.26419999999999999</v>
      </c>
      <c r="C240">
        <v>1</v>
      </c>
    </row>
    <row r="241" spans="1:3" x14ac:dyDescent="0.25">
      <c r="A241" t="s">
        <v>335</v>
      </c>
      <c r="B241" s="6">
        <v>0.26340000000000002</v>
      </c>
      <c r="C241">
        <v>1</v>
      </c>
    </row>
    <row r="242" spans="1:3" x14ac:dyDescent="0.25">
      <c r="A242" t="s">
        <v>336</v>
      </c>
      <c r="B242" s="6">
        <v>0.26319999999999999</v>
      </c>
      <c r="C242">
        <v>1</v>
      </c>
    </row>
    <row r="243" spans="1:3" x14ac:dyDescent="0.25">
      <c r="A243" t="s">
        <v>337</v>
      </c>
      <c r="B243" s="6">
        <v>0.26319999999999999</v>
      </c>
      <c r="C243">
        <v>1</v>
      </c>
    </row>
    <row r="244" spans="1:3" x14ac:dyDescent="0.25">
      <c r="A244" t="s">
        <v>338</v>
      </c>
      <c r="B244" s="6">
        <v>0.26250000000000001</v>
      </c>
      <c r="C244">
        <v>1</v>
      </c>
    </row>
    <row r="245" spans="1:3" x14ac:dyDescent="0.25">
      <c r="A245" t="s">
        <v>339</v>
      </c>
      <c r="B245" s="6">
        <v>0.26090000000000002</v>
      </c>
      <c r="C245">
        <v>1</v>
      </c>
    </row>
    <row r="246" spans="1:3" x14ac:dyDescent="0.25">
      <c r="A246" t="s">
        <v>340</v>
      </c>
      <c r="B246" s="6">
        <v>0.26090000000000002</v>
      </c>
      <c r="C246">
        <v>1</v>
      </c>
    </row>
    <row r="247" spans="1:3" x14ac:dyDescent="0.25">
      <c r="A247" t="s">
        <v>341</v>
      </c>
      <c r="B247" s="6">
        <v>0.26090000000000002</v>
      </c>
      <c r="C247">
        <v>1</v>
      </c>
    </row>
    <row r="248" spans="1:3" x14ac:dyDescent="0.25">
      <c r="A248" t="s">
        <v>342</v>
      </c>
      <c r="B248" s="6">
        <v>0.26090000000000002</v>
      </c>
      <c r="C248">
        <v>1</v>
      </c>
    </row>
    <row r="249" spans="1:3" x14ac:dyDescent="0.25">
      <c r="A249" t="s">
        <v>343</v>
      </c>
      <c r="B249" s="6">
        <v>0.26090000000000002</v>
      </c>
      <c r="C249">
        <v>1</v>
      </c>
    </row>
    <row r="250" spans="1:3" x14ac:dyDescent="0.25">
      <c r="A250" t="s">
        <v>344</v>
      </c>
      <c r="B250" s="6">
        <v>0.25990000000000002</v>
      </c>
      <c r="C250">
        <v>1</v>
      </c>
    </row>
    <row r="251" spans="1:3" x14ac:dyDescent="0.25">
      <c r="A251" t="s">
        <v>345</v>
      </c>
      <c r="B251" s="6">
        <v>0.25850000000000001</v>
      </c>
      <c r="C251">
        <v>1</v>
      </c>
    </row>
    <row r="252" spans="1:3" x14ac:dyDescent="0.25">
      <c r="A252" t="s">
        <v>346</v>
      </c>
      <c r="B252" s="6">
        <v>0.2581</v>
      </c>
      <c r="C252">
        <v>1</v>
      </c>
    </row>
    <row r="253" spans="1:3" x14ac:dyDescent="0.25">
      <c r="A253" t="s">
        <v>347</v>
      </c>
      <c r="B253" s="6">
        <v>0.2581</v>
      </c>
      <c r="C253">
        <v>1</v>
      </c>
    </row>
    <row r="254" spans="1:3" x14ac:dyDescent="0.25">
      <c r="A254" t="s">
        <v>348</v>
      </c>
      <c r="B254" s="6">
        <v>0.25740000000000002</v>
      </c>
      <c r="C254">
        <v>1</v>
      </c>
    </row>
    <row r="255" spans="1:3" x14ac:dyDescent="0.25">
      <c r="A255" t="s">
        <v>349</v>
      </c>
      <c r="B255" s="6">
        <v>0.25469999999999998</v>
      </c>
      <c r="C255">
        <v>1</v>
      </c>
    </row>
    <row r="256" spans="1:3" x14ac:dyDescent="0.25">
      <c r="A256" t="s">
        <v>350</v>
      </c>
      <c r="B256" s="6">
        <v>0.252</v>
      </c>
      <c r="C256">
        <v>1</v>
      </c>
    </row>
    <row r="257" spans="1:3" x14ac:dyDescent="0.25">
      <c r="A257" t="s">
        <v>351</v>
      </c>
      <c r="B257" s="6">
        <v>0.25</v>
      </c>
      <c r="C257">
        <v>1</v>
      </c>
    </row>
    <row r="258" spans="1:3" x14ac:dyDescent="0.25">
      <c r="A258" t="s">
        <v>352</v>
      </c>
      <c r="B258" s="6">
        <v>0.25</v>
      </c>
      <c r="C258">
        <v>1</v>
      </c>
    </row>
    <row r="259" spans="1:3" x14ac:dyDescent="0.25">
      <c r="A259" t="s">
        <v>353</v>
      </c>
      <c r="B259" s="6">
        <v>0.25</v>
      </c>
      <c r="C259">
        <v>1</v>
      </c>
    </row>
    <row r="260" spans="1:3" x14ac:dyDescent="0.25">
      <c r="A260" t="s">
        <v>354</v>
      </c>
      <c r="B260" s="6">
        <v>0.25</v>
      </c>
      <c r="C260">
        <v>1</v>
      </c>
    </row>
    <row r="261" spans="1:3" x14ac:dyDescent="0.25">
      <c r="A261" t="s">
        <v>355</v>
      </c>
      <c r="B261" s="6">
        <v>0.25</v>
      </c>
      <c r="C261">
        <v>1</v>
      </c>
    </row>
    <row r="262" spans="1:3" x14ac:dyDescent="0.25">
      <c r="A262" t="s">
        <v>356</v>
      </c>
      <c r="B262" s="6">
        <v>0.25</v>
      </c>
      <c r="C262">
        <v>1</v>
      </c>
    </row>
    <row r="263" spans="1:3" x14ac:dyDescent="0.25">
      <c r="A263" t="s">
        <v>357</v>
      </c>
      <c r="B263" s="6">
        <v>0.25</v>
      </c>
      <c r="C263">
        <v>1</v>
      </c>
    </row>
    <row r="264" spans="1:3" x14ac:dyDescent="0.25">
      <c r="A264" t="s">
        <v>358</v>
      </c>
      <c r="B264" s="6">
        <v>0.24809999999999999</v>
      </c>
      <c r="C264">
        <v>0</v>
      </c>
    </row>
    <row r="265" spans="1:3" x14ac:dyDescent="0.25">
      <c r="A265" t="s">
        <v>359</v>
      </c>
      <c r="B265" s="6">
        <v>0.24590000000000001</v>
      </c>
      <c r="C265">
        <v>0</v>
      </c>
    </row>
    <row r="266" spans="1:3" x14ac:dyDescent="0.25">
      <c r="A266" t="s">
        <v>360</v>
      </c>
      <c r="B266" s="6">
        <v>0.2424</v>
      </c>
      <c r="C266">
        <v>0</v>
      </c>
    </row>
    <row r="267" spans="1:3" x14ac:dyDescent="0.25">
      <c r="A267" t="s">
        <v>361</v>
      </c>
      <c r="B267" s="6">
        <v>0.2419</v>
      </c>
      <c r="C267">
        <v>0</v>
      </c>
    </row>
    <row r="268" spans="1:3" x14ac:dyDescent="0.25">
      <c r="A268" t="s">
        <v>362</v>
      </c>
      <c r="B268" s="6">
        <v>0.2394</v>
      </c>
      <c r="C268">
        <v>0</v>
      </c>
    </row>
    <row r="269" spans="1:3" x14ac:dyDescent="0.25">
      <c r="A269" t="s">
        <v>363</v>
      </c>
      <c r="B269" s="6">
        <v>0.23810000000000001</v>
      </c>
      <c r="C269">
        <v>0</v>
      </c>
    </row>
    <row r="270" spans="1:3" x14ac:dyDescent="0.25">
      <c r="A270" t="s">
        <v>364</v>
      </c>
      <c r="B270" s="6">
        <v>0.23810000000000001</v>
      </c>
      <c r="C270">
        <v>0</v>
      </c>
    </row>
    <row r="271" spans="1:3" x14ac:dyDescent="0.25">
      <c r="A271" t="s">
        <v>365</v>
      </c>
      <c r="B271" s="6">
        <v>0.23810000000000001</v>
      </c>
      <c r="C271">
        <v>0</v>
      </c>
    </row>
    <row r="272" spans="1:3" x14ac:dyDescent="0.25">
      <c r="A272" t="s">
        <v>366</v>
      </c>
      <c r="B272" s="6">
        <v>0.23760000000000001</v>
      </c>
      <c r="C272">
        <v>0</v>
      </c>
    </row>
    <row r="273" spans="1:3" x14ac:dyDescent="0.25">
      <c r="A273" t="s">
        <v>367</v>
      </c>
      <c r="B273" s="6">
        <v>0.23580000000000001</v>
      </c>
      <c r="C273">
        <v>0</v>
      </c>
    </row>
    <row r="274" spans="1:3" x14ac:dyDescent="0.25">
      <c r="A274" t="s">
        <v>368</v>
      </c>
      <c r="B274" s="6">
        <v>0.2351</v>
      </c>
      <c r="C274">
        <v>0</v>
      </c>
    </row>
    <row r="275" spans="1:3" x14ac:dyDescent="0.25">
      <c r="A275" t="s">
        <v>369</v>
      </c>
      <c r="B275" s="6">
        <v>0.2349</v>
      </c>
      <c r="C275">
        <v>0</v>
      </c>
    </row>
    <row r="276" spans="1:3" x14ac:dyDescent="0.25">
      <c r="A276" t="s">
        <v>370</v>
      </c>
      <c r="B276" s="6">
        <v>0.2341</v>
      </c>
      <c r="C276">
        <v>0</v>
      </c>
    </row>
    <row r="277" spans="1:3" x14ac:dyDescent="0.25">
      <c r="A277" t="s">
        <v>371</v>
      </c>
      <c r="B277" s="6">
        <v>0.23330000000000001</v>
      </c>
      <c r="C277">
        <v>0</v>
      </c>
    </row>
    <row r="278" spans="1:3" x14ac:dyDescent="0.25">
      <c r="A278" t="s">
        <v>372</v>
      </c>
      <c r="B278" s="6">
        <v>0.23080000000000001</v>
      </c>
      <c r="C278">
        <v>0</v>
      </c>
    </row>
    <row r="279" spans="1:3" x14ac:dyDescent="0.25">
      <c r="A279" t="s">
        <v>373</v>
      </c>
      <c r="B279" s="6">
        <v>0.23080000000000001</v>
      </c>
      <c r="C279">
        <v>0</v>
      </c>
    </row>
    <row r="280" spans="1:3" x14ac:dyDescent="0.25">
      <c r="A280" t="s">
        <v>374</v>
      </c>
      <c r="B280" s="6">
        <v>0.23080000000000001</v>
      </c>
      <c r="C280">
        <v>0</v>
      </c>
    </row>
    <row r="281" spans="1:3" x14ac:dyDescent="0.25">
      <c r="A281" t="s">
        <v>375</v>
      </c>
      <c r="B281" s="6">
        <v>0.23039999999999999</v>
      </c>
      <c r="C281">
        <v>0</v>
      </c>
    </row>
    <row r="282" spans="1:3" x14ac:dyDescent="0.25">
      <c r="A282" t="s">
        <v>376</v>
      </c>
      <c r="B282" s="6">
        <v>0.2291</v>
      </c>
      <c r="C282">
        <v>0</v>
      </c>
    </row>
    <row r="283" spans="1:3" x14ac:dyDescent="0.25">
      <c r="A283" t="s">
        <v>377</v>
      </c>
      <c r="B283" s="6">
        <v>0.22739999999999999</v>
      </c>
      <c r="C283">
        <v>0</v>
      </c>
    </row>
    <row r="284" spans="1:3" x14ac:dyDescent="0.25">
      <c r="A284" t="s">
        <v>378</v>
      </c>
      <c r="B284" s="6">
        <v>0.22670000000000001</v>
      </c>
      <c r="C284">
        <v>0</v>
      </c>
    </row>
    <row r="285" spans="1:3" x14ac:dyDescent="0.25">
      <c r="A285" t="s">
        <v>379</v>
      </c>
      <c r="B285" s="6">
        <v>0.22589999999999999</v>
      </c>
      <c r="C285">
        <v>0</v>
      </c>
    </row>
    <row r="286" spans="1:3" x14ac:dyDescent="0.25">
      <c r="A286" t="s">
        <v>380</v>
      </c>
      <c r="B286" s="6">
        <v>0.2258</v>
      </c>
      <c r="C286">
        <v>0</v>
      </c>
    </row>
    <row r="287" spans="1:3" x14ac:dyDescent="0.25">
      <c r="A287" t="s">
        <v>381</v>
      </c>
      <c r="B287" s="6">
        <v>0.22500000000000001</v>
      </c>
      <c r="C287">
        <v>0</v>
      </c>
    </row>
    <row r="288" spans="1:3" x14ac:dyDescent="0.25">
      <c r="A288" t="s">
        <v>382</v>
      </c>
      <c r="B288" s="6">
        <v>0.22500000000000001</v>
      </c>
      <c r="C288">
        <v>0</v>
      </c>
    </row>
    <row r="289" spans="1:3" x14ac:dyDescent="0.25">
      <c r="A289" t="s">
        <v>383</v>
      </c>
      <c r="B289" s="6">
        <v>0.224</v>
      </c>
      <c r="C289">
        <v>0</v>
      </c>
    </row>
    <row r="290" spans="1:3" x14ac:dyDescent="0.25">
      <c r="A290" t="s">
        <v>384</v>
      </c>
      <c r="B290" s="6">
        <v>0.224</v>
      </c>
      <c r="C290">
        <v>0</v>
      </c>
    </row>
    <row r="291" spans="1:3" x14ac:dyDescent="0.25">
      <c r="A291" t="s">
        <v>385</v>
      </c>
      <c r="B291" s="6">
        <v>0.22220000000000001</v>
      </c>
      <c r="C291">
        <v>0</v>
      </c>
    </row>
    <row r="292" spans="1:3" x14ac:dyDescent="0.25">
      <c r="A292" t="s">
        <v>386</v>
      </c>
      <c r="B292" s="6">
        <v>0.22220000000000001</v>
      </c>
      <c r="C292">
        <v>0</v>
      </c>
    </row>
    <row r="293" spans="1:3" x14ac:dyDescent="0.25">
      <c r="A293" t="s">
        <v>387</v>
      </c>
      <c r="B293" s="6">
        <v>0.22220000000000001</v>
      </c>
      <c r="C293">
        <v>0</v>
      </c>
    </row>
    <row r="294" spans="1:3" x14ac:dyDescent="0.25">
      <c r="A294" t="s">
        <v>388</v>
      </c>
      <c r="B294" s="6">
        <v>0.22220000000000001</v>
      </c>
      <c r="C294">
        <v>0</v>
      </c>
    </row>
    <row r="295" spans="1:3" x14ac:dyDescent="0.25">
      <c r="A295" t="s">
        <v>389</v>
      </c>
      <c r="B295" s="6">
        <v>0.22020000000000001</v>
      </c>
      <c r="C295">
        <v>0</v>
      </c>
    </row>
    <row r="296" spans="1:3" x14ac:dyDescent="0.25">
      <c r="A296" t="s">
        <v>390</v>
      </c>
      <c r="B296" s="6">
        <v>0.21879999999999999</v>
      </c>
      <c r="C296">
        <v>0</v>
      </c>
    </row>
    <row r="297" spans="1:3" x14ac:dyDescent="0.25">
      <c r="A297" t="s">
        <v>391</v>
      </c>
      <c r="B297" s="6">
        <v>0.21870000000000001</v>
      </c>
      <c r="C297">
        <v>0</v>
      </c>
    </row>
    <row r="298" spans="1:3" x14ac:dyDescent="0.25">
      <c r="A298" t="s">
        <v>392</v>
      </c>
      <c r="B298" s="6">
        <v>0.21809999999999999</v>
      </c>
      <c r="C298">
        <v>0</v>
      </c>
    </row>
    <row r="299" spans="1:3" x14ac:dyDescent="0.25">
      <c r="A299" t="s">
        <v>393</v>
      </c>
      <c r="B299" s="6">
        <v>0.2167</v>
      </c>
      <c r="C299">
        <v>0</v>
      </c>
    </row>
    <row r="300" spans="1:3" x14ac:dyDescent="0.25">
      <c r="A300" t="s">
        <v>394</v>
      </c>
      <c r="B300" s="6">
        <v>0.2162</v>
      </c>
      <c r="C300">
        <v>0</v>
      </c>
    </row>
    <row r="301" spans="1:3" x14ac:dyDescent="0.25">
      <c r="A301" t="s">
        <v>395</v>
      </c>
      <c r="B301" s="6">
        <v>0.21609999999999999</v>
      </c>
      <c r="C301">
        <v>0</v>
      </c>
    </row>
    <row r="302" spans="1:3" x14ac:dyDescent="0.25">
      <c r="A302" t="s">
        <v>396</v>
      </c>
      <c r="B302" s="6">
        <v>0.216</v>
      </c>
      <c r="C302">
        <v>0</v>
      </c>
    </row>
    <row r="303" spans="1:3" x14ac:dyDescent="0.25">
      <c r="A303" t="s">
        <v>397</v>
      </c>
      <c r="B303" s="6">
        <v>0.21540000000000001</v>
      </c>
      <c r="C303">
        <v>0</v>
      </c>
    </row>
    <row r="304" spans="1:3" x14ac:dyDescent="0.25">
      <c r="A304" t="s">
        <v>398</v>
      </c>
      <c r="B304" s="6">
        <v>0.21479999999999999</v>
      </c>
      <c r="C304">
        <v>0</v>
      </c>
    </row>
    <row r="305" spans="1:3" x14ac:dyDescent="0.25">
      <c r="A305" t="s">
        <v>399</v>
      </c>
      <c r="B305" s="6">
        <v>0.21429999999999999</v>
      </c>
      <c r="C305">
        <v>0</v>
      </c>
    </row>
    <row r="306" spans="1:3" x14ac:dyDescent="0.25">
      <c r="A306" t="s">
        <v>400</v>
      </c>
      <c r="B306" s="6">
        <v>0.21429999999999999</v>
      </c>
      <c r="C306">
        <v>0</v>
      </c>
    </row>
    <row r="307" spans="1:3" x14ac:dyDescent="0.25">
      <c r="A307" t="s">
        <v>401</v>
      </c>
      <c r="B307" s="6">
        <v>0.21210000000000001</v>
      </c>
      <c r="C307">
        <v>0</v>
      </c>
    </row>
    <row r="308" spans="1:3" x14ac:dyDescent="0.25">
      <c r="A308" t="s">
        <v>402</v>
      </c>
      <c r="B308" s="6">
        <v>0.21129999999999999</v>
      </c>
      <c r="C308">
        <v>0</v>
      </c>
    </row>
    <row r="309" spans="1:3" x14ac:dyDescent="0.25">
      <c r="A309" t="s">
        <v>403</v>
      </c>
      <c r="B309" s="6">
        <v>0.2109</v>
      </c>
      <c r="C309">
        <v>0</v>
      </c>
    </row>
    <row r="310" spans="1:3" x14ac:dyDescent="0.25">
      <c r="A310" t="s">
        <v>404</v>
      </c>
      <c r="B310" s="6">
        <v>0.21049999999999999</v>
      </c>
      <c r="C310">
        <v>0</v>
      </c>
    </row>
    <row r="311" spans="1:3" x14ac:dyDescent="0.25">
      <c r="A311" t="s">
        <v>405</v>
      </c>
      <c r="B311" s="6">
        <v>0.20830000000000001</v>
      </c>
      <c r="C311">
        <v>0</v>
      </c>
    </row>
    <row r="312" spans="1:3" x14ac:dyDescent="0.25">
      <c r="A312" t="s">
        <v>406</v>
      </c>
      <c r="B312" s="6">
        <v>0.20660000000000001</v>
      </c>
      <c r="C312">
        <v>0</v>
      </c>
    </row>
    <row r="313" spans="1:3" x14ac:dyDescent="0.25">
      <c r="A313" t="s">
        <v>407</v>
      </c>
      <c r="B313" s="6">
        <v>0.2064</v>
      </c>
      <c r="C313">
        <v>0</v>
      </c>
    </row>
    <row r="314" spans="1:3" x14ac:dyDescent="0.25">
      <c r="A314" t="s">
        <v>408</v>
      </c>
      <c r="B314" s="6">
        <v>0.2051</v>
      </c>
      <c r="C314">
        <v>0</v>
      </c>
    </row>
    <row r="315" spans="1:3" x14ac:dyDescent="0.25">
      <c r="A315" t="s">
        <v>409</v>
      </c>
      <c r="B315" s="6">
        <v>0.2046</v>
      </c>
      <c r="C315">
        <v>0</v>
      </c>
    </row>
    <row r="316" spans="1:3" x14ac:dyDescent="0.25">
      <c r="A316" t="s">
        <v>410</v>
      </c>
      <c r="B316" s="6">
        <v>0.2036</v>
      </c>
      <c r="C316">
        <v>0</v>
      </c>
    </row>
    <row r="317" spans="1:3" x14ac:dyDescent="0.25">
      <c r="A317" t="s">
        <v>411</v>
      </c>
      <c r="B317" s="6">
        <v>0.20280000000000001</v>
      </c>
      <c r="C317">
        <v>0</v>
      </c>
    </row>
    <row r="318" spans="1:3" x14ac:dyDescent="0.25">
      <c r="A318" t="s">
        <v>412</v>
      </c>
      <c r="B318" s="6">
        <v>0.20219999999999999</v>
      </c>
      <c r="C318">
        <v>0</v>
      </c>
    </row>
    <row r="319" spans="1:3" x14ac:dyDescent="0.25">
      <c r="A319" t="s">
        <v>413</v>
      </c>
      <c r="B319" s="6">
        <v>0.2</v>
      </c>
      <c r="C319">
        <v>0</v>
      </c>
    </row>
    <row r="320" spans="1:3" x14ac:dyDescent="0.25">
      <c r="A320" t="s">
        <v>414</v>
      </c>
      <c r="B320" s="6">
        <v>0.2</v>
      </c>
      <c r="C320">
        <v>0</v>
      </c>
    </row>
    <row r="321" spans="1:3" x14ac:dyDescent="0.25">
      <c r="A321" t="s">
        <v>415</v>
      </c>
      <c r="B321" s="6">
        <v>0.2</v>
      </c>
      <c r="C321">
        <v>0</v>
      </c>
    </row>
    <row r="322" spans="1:3" x14ac:dyDescent="0.25">
      <c r="A322" t="s">
        <v>416</v>
      </c>
      <c r="B322" s="6">
        <v>0.2</v>
      </c>
      <c r="C322">
        <v>0</v>
      </c>
    </row>
    <row r="323" spans="1:3" x14ac:dyDescent="0.25">
      <c r="A323" t="s">
        <v>417</v>
      </c>
      <c r="B323" s="6">
        <v>0.2</v>
      </c>
      <c r="C323">
        <v>0</v>
      </c>
    </row>
    <row r="324" spans="1:3" x14ac:dyDescent="0.25">
      <c r="A324" t="s">
        <v>418</v>
      </c>
      <c r="B324" s="6">
        <v>0.2</v>
      </c>
      <c r="C324">
        <v>0</v>
      </c>
    </row>
    <row r="325" spans="1:3" x14ac:dyDescent="0.25">
      <c r="A325" t="s">
        <v>419</v>
      </c>
      <c r="B325" s="6">
        <v>0.2</v>
      </c>
      <c r="C325">
        <v>0</v>
      </c>
    </row>
    <row r="326" spans="1:3" x14ac:dyDescent="0.25">
      <c r="A326" t="s">
        <v>420</v>
      </c>
      <c r="B326" s="6">
        <v>0.2</v>
      </c>
      <c r="C326">
        <v>0</v>
      </c>
    </row>
    <row r="327" spans="1:3" x14ac:dyDescent="0.25">
      <c r="A327" t="s">
        <v>421</v>
      </c>
      <c r="B327" s="6">
        <v>0.2</v>
      </c>
      <c r="C327">
        <v>0</v>
      </c>
    </row>
    <row r="328" spans="1:3" x14ac:dyDescent="0.25">
      <c r="A328" t="s">
        <v>422</v>
      </c>
      <c r="B328" s="6">
        <v>0.2</v>
      </c>
      <c r="C328">
        <v>0</v>
      </c>
    </row>
    <row r="329" spans="1:3" x14ac:dyDescent="0.25">
      <c r="A329" t="s">
        <v>423</v>
      </c>
      <c r="B329" s="6">
        <v>0.2</v>
      </c>
      <c r="C329">
        <v>0</v>
      </c>
    </row>
    <row r="330" spans="1:3" x14ac:dyDescent="0.25">
      <c r="A330" t="s">
        <v>424</v>
      </c>
      <c r="B330" s="6">
        <v>0.2</v>
      </c>
      <c r="C330">
        <v>0</v>
      </c>
    </row>
    <row r="331" spans="1:3" x14ac:dyDescent="0.25">
      <c r="A331" t="s">
        <v>425</v>
      </c>
      <c r="B331" s="6">
        <v>0.2</v>
      </c>
      <c r="C331">
        <v>0</v>
      </c>
    </row>
    <row r="332" spans="1:3" x14ac:dyDescent="0.25">
      <c r="A332" t="s">
        <v>426</v>
      </c>
      <c r="B332" s="6">
        <v>0.2</v>
      </c>
      <c r="C332">
        <v>0</v>
      </c>
    </row>
    <row r="333" spans="1:3" x14ac:dyDescent="0.25">
      <c r="A333" t="s">
        <v>427</v>
      </c>
      <c r="B333" s="6">
        <v>0.2</v>
      </c>
      <c r="C333">
        <v>0</v>
      </c>
    </row>
    <row r="334" spans="1:3" x14ac:dyDescent="0.25">
      <c r="A334" t="s">
        <v>428</v>
      </c>
      <c r="B334" s="6">
        <v>0.2</v>
      </c>
      <c r="C334">
        <v>0</v>
      </c>
    </row>
    <row r="335" spans="1:3" x14ac:dyDescent="0.25">
      <c r="A335" t="s">
        <v>429</v>
      </c>
      <c r="B335" s="6">
        <v>0.2</v>
      </c>
      <c r="C335">
        <v>0</v>
      </c>
    </row>
    <row r="336" spans="1:3" x14ac:dyDescent="0.25">
      <c r="A336" t="s">
        <v>430</v>
      </c>
      <c r="B336" s="6">
        <v>0.19839999999999999</v>
      </c>
      <c r="C336">
        <v>0</v>
      </c>
    </row>
    <row r="337" spans="1:3" x14ac:dyDescent="0.25">
      <c r="A337" t="s">
        <v>431</v>
      </c>
      <c r="B337" s="6">
        <v>0.1983</v>
      </c>
      <c r="C337">
        <v>0</v>
      </c>
    </row>
    <row r="338" spans="1:3" x14ac:dyDescent="0.25">
      <c r="A338" t="s">
        <v>432</v>
      </c>
      <c r="B338" s="6">
        <v>0.19689999999999999</v>
      </c>
      <c r="C338">
        <v>0</v>
      </c>
    </row>
    <row r="339" spans="1:3" x14ac:dyDescent="0.25">
      <c r="A339" t="s">
        <v>433</v>
      </c>
      <c r="B339" s="6">
        <v>0.1958</v>
      </c>
      <c r="C339">
        <v>0</v>
      </c>
    </row>
    <row r="340" spans="1:3" x14ac:dyDescent="0.25">
      <c r="A340" t="s">
        <v>434</v>
      </c>
      <c r="B340" s="6">
        <v>0.1958</v>
      </c>
      <c r="C340">
        <v>0</v>
      </c>
    </row>
    <row r="341" spans="1:3" x14ac:dyDescent="0.25">
      <c r="A341" t="s">
        <v>435</v>
      </c>
      <c r="B341" s="6">
        <v>0.19350000000000001</v>
      </c>
      <c r="C341">
        <v>0</v>
      </c>
    </row>
    <row r="342" spans="1:3" x14ac:dyDescent="0.25">
      <c r="A342" t="s">
        <v>436</v>
      </c>
      <c r="B342" s="6">
        <v>0.1915</v>
      </c>
      <c r="C342">
        <v>0</v>
      </c>
    </row>
    <row r="343" spans="1:3" x14ac:dyDescent="0.25">
      <c r="A343" t="s">
        <v>437</v>
      </c>
      <c r="B343" s="6">
        <v>0.1915</v>
      </c>
      <c r="C343">
        <v>0</v>
      </c>
    </row>
    <row r="344" spans="1:3" x14ac:dyDescent="0.25">
      <c r="A344" t="s">
        <v>438</v>
      </c>
      <c r="B344" s="6">
        <v>0.191</v>
      </c>
      <c r="C344">
        <v>0</v>
      </c>
    </row>
    <row r="345" spans="1:3" x14ac:dyDescent="0.25">
      <c r="A345" t="s">
        <v>439</v>
      </c>
      <c r="B345" s="6">
        <v>0.1908</v>
      </c>
      <c r="C345">
        <v>0</v>
      </c>
    </row>
    <row r="346" spans="1:3" x14ac:dyDescent="0.25">
      <c r="A346" t="s">
        <v>440</v>
      </c>
      <c r="B346" s="6">
        <v>0.1905</v>
      </c>
      <c r="C346">
        <v>0</v>
      </c>
    </row>
    <row r="347" spans="1:3" x14ac:dyDescent="0.25">
      <c r="A347" t="s">
        <v>441</v>
      </c>
      <c r="B347" s="6">
        <v>0.1905</v>
      </c>
      <c r="C347">
        <v>0</v>
      </c>
    </row>
    <row r="348" spans="1:3" x14ac:dyDescent="0.25">
      <c r="A348" t="s">
        <v>442</v>
      </c>
      <c r="B348" s="6">
        <v>0.1905</v>
      </c>
      <c r="C348">
        <v>0</v>
      </c>
    </row>
    <row r="349" spans="1:3" x14ac:dyDescent="0.25">
      <c r="A349" t="s">
        <v>443</v>
      </c>
      <c r="B349" s="6">
        <v>0.1905</v>
      </c>
      <c r="C349">
        <v>0</v>
      </c>
    </row>
    <row r="350" spans="1:3" x14ac:dyDescent="0.25">
      <c r="A350" t="s">
        <v>444</v>
      </c>
      <c r="B350" s="6">
        <v>0.18920000000000001</v>
      </c>
      <c r="C350">
        <v>0</v>
      </c>
    </row>
    <row r="351" spans="1:3" x14ac:dyDescent="0.25">
      <c r="A351" t="s">
        <v>445</v>
      </c>
      <c r="B351" s="6">
        <v>0.18920000000000001</v>
      </c>
      <c r="C351">
        <v>0</v>
      </c>
    </row>
    <row r="352" spans="1:3" x14ac:dyDescent="0.25">
      <c r="A352" t="s">
        <v>446</v>
      </c>
      <c r="B352" s="6">
        <v>0.18840000000000001</v>
      </c>
      <c r="C352">
        <v>0</v>
      </c>
    </row>
    <row r="353" spans="1:3" x14ac:dyDescent="0.25">
      <c r="A353" t="s">
        <v>447</v>
      </c>
      <c r="B353" s="6">
        <v>0.1875</v>
      </c>
      <c r="C353">
        <v>0</v>
      </c>
    </row>
    <row r="354" spans="1:3" x14ac:dyDescent="0.25">
      <c r="A354" t="s">
        <v>448</v>
      </c>
      <c r="B354" s="6">
        <v>0.1875</v>
      </c>
      <c r="C354">
        <v>0</v>
      </c>
    </row>
    <row r="355" spans="1:3" x14ac:dyDescent="0.25">
      <c r="A355" t="s">
        <v>449</v>
      </c>
      <c r="B355" s="6">
        <v>0.1842</v>
      </c>
      <c r="C355">
        <v>0</v>
      </c>
    </row>
    <row r="356" spans="1:3" x14ac:dyDescent="0.25">
      <c r="A356" t="s">
        <v>450</v>
      </c>
      <c r="B356" s="6">
        <v>0.18179999999999999</v>
      </c>
      <c r="C356">
        <v>0</v>
      </c>
    </row>
    <row r="357" spans="1:3" x14ac:dyDescent="0.25">
      <c r="A357" t="s">
        <v>451</v>
      </c>
      <c r="B357" s="6">
        <v>0.18179999999999999</v>
      </c>
      <c r="C357">
        <v>0</v>
      </c>
    </row>
    <row r="358" spans="1:3" x14ac:dyDescent="0.25">
      <c r="A358" t="s">
        <v>452</v>
      </c>
      <c r="B358" s="6">
        <v>0.18179999999999999</v>
      </c>
      <c r="C358">
        <v>0</v>
      </c>
    </row>
    <row r="359" spans="1:3" x14ac:dyDescent="0.25">
      <c r="A359" t="s">
        <v>453</v>
      </c>
      <c r="B359" s="6">
        <v>0.18149999999999999</v>
      </c>
      <c r="C359">
        <v>0</v>
      </c>
    </row>
    <row r="360" spans="1:3" x14ac:dyDescent="0.25">
      <c r="A360" t="s">
        <v>454</v>
      </c>
      <c r="B360" s="6">
        <v>0.18060000000000001</v>
      </c>
      <c r="C360">
        <v>0</v>
      </c>
    </row>
    <row r="361" spans="1:3" x14ac:dyDescent="0.25">
      <c r="A361" t="s">
        <v>455</v>
      </c>
      <c r="B361" s="6">
        <v>0.1804</v>
      </c>
      <c r="C361">
        <v>0</v>
      </c>
    </row>
    <row r="362" spans="1:3" x14ac:dyDescent="0.25">
      <c r="A362" t="s">
        <v>456</v>
      </c>
      <c r="B362" s="6">
        <v>0.18029999999999999</v>
      </c>
      <c r="C362">
        <v>0</v>
      </c>
    </row>
    <row r="363" spans="1:3" x14ac:dyDescent="0.25">
      <c r="A363" t="s">
        <v>457</v>
      </c>
      <c r="B363" s="6">
        <v>0.17649999999999999</v>
      </c>
      <c r="C363">
        <v>0</v>
      </c>
    </row>
    <row r="364" spans="1:3" x14ac:dyDescent="0.25">
      <c r="A364" t="s">
        <v>458</v>
      </c>
      <c r="B364" s="6">
        <v>0.17499999999999999</v>
      </c>
      <c r="C364">
        <v>0</v>
      </c>
    </row>
    <row r="365" spans="1:3" x14ac:dyDescent="0.25">
      <c r="A365" t="s">
        <v>459</v>
      </c>
      <c r="B365" s="6">
        <v>0.17449999999999999</v>
      </c>
      <c r="C365">
        <v>0</v>
      </c>
    </row>
    <row r="366" spans="1:3" x14ac:dyDescent="0.25">
      <c r="A366" t="s">
        <v>460</v>
      </c>
      <c r="B366" s="6">
        <v>0.1739</v>
      </c>
      <c r="C366">
        <v>0</v>
      </c>
    </row>
    <row r="367" spans="1:3" x14ac:dyDescent="0.25">
      <c r="A367" t="s">
        <v>461</v>
      </c>
      <c r="B367" s="6">
        <v>0.1724</v>
      </c>
      <c r="C367">
        <v>0</v>
      </c>
    </row>
    <row r="368" spans="1:3" x14ac:dyDescent="0.25">
      <c r="A368" t="s">
        <v>462</v>
      </c>
      <c r="B368" s="6">
        <v>0.1724</v>
      </c>
      <c r="C368">
        <v>0</v>
      </c>
    </row>
    <row r="369" spans="1:3" x14ac:dyDescent="0.25">
      <c r="A369" t="s">
        <v>463</v>
      </c>
      <c r="B369" s="6">
        <v>0.17199999999999999</v>
      </c>
      <c r="C369">
        <v>0</v>
      </c>
    </row>
    <row r="370" spans="1:3" x14ac:dyDescent="0.25">
      <c r="A370" t="s">
        <v>464</v>
      </c>
      <c r="B370" s="6">
        <v>0.17199999999999999</v>
      </c>
      <c r="C370">
        <v>0</v>
      </c>
    </row>
    <row r="371" spans="1:3" x14ac:dyDescent="0.25">
      <c r="A371" t="s">
        <v>465</v>
      </c>
      <c r="B371" s="6">
        <v>0.17019999999999999</v>
      </c>
      <c r="C371">
        <v>0</v>
      </c>
    </row>
    <row r="372" spans="1:3" x14ac:dyDescent="0.25">
      <c r="A372" t="s">
        <v>466</v>
      </c>
      <c r="B372" s="6">
        <v>0.16950000000000001</v>
      </c>
      <c r="C372">
        <v>0</v>
      </c>
    </row>
    <row r="373" spans="1:3" x14ac:dyDescent="0.25">
      <c r="A373" t="s">
        <v>467</v>
      </c>
      <c r="B373" s="6">
        <v>0.16830000000000001</v>
      </c>
      <c r="C373">
        <v>0</v>
      </c>
    </row>
    <row r="374" spans="1:3" x14ac:dyDescent="0.25">
      <c r="A374" t="s">
        <v>468</v>
      </c>
      <c r="B374" s="6">
        <v>0.16669999999999999</v>
      </c>
      <c r="C374">
        <v>0</v>
      </c>
    </row>
    <row r="375" spans="1:3" x14ac:dyDescent="0.25">
      <c r="A375" t="s">
        <v>469</v>
      </c>
      <c r="B375" s="6">
        <v>0.16669999999999999</v>
      </c>
      <c r="C375">
        <v>0</v>
      </c>
    </row>
    <row r="376" spans="1:3" x14ac:dyDescent="0.25">
      <c r="A376" t="s">
        <v>470</v>
      </c>
      <c r="B376" s="6">
        <v>0.16669999999999999</v>
      </c>
      <c r="C376">
        <v>0</v>
      </c>
    </row>
    <row r="377" spans="1:3" x14ac:dyDescent="0.25">
      <c r="A377" t="s">
        <v>471</v>
      </c>
      <c r="B377" s="6">
        <v>0.16669999999999999</v>
      </c>
      <c r="C377">
        <v>0</v>
      </c>
    </row>
    <row r="378" spans="1:3" x14ac:dyDescent="0.25">
      <c r="A378" t="s">
        <v>472</v>
      </c>
      <c r="B378" s="6">
        <v>0.16669999999999999</v>
      </c>
      <c r="C378">
        <v>0</v>
      </c>
    </row>
    <row r="379" spans="1:3" x14ac:dyDescent="0.25">
      <c r="A379" t="s">
        <v>473</v>
      </c>
      <c r="B379" s="6">
        <v>0.16669999999999999</v>
      </c>
      <c r="C379">
        <v>0</v>
      </c>
    </row>
    <row r="380" spans="1:3" x14ac:dyDescent="0.25">
      <c r="A380" t="s">
        <v>474</v>
      </c>
      <c r="B380" s="6">
        <v>0.16669999999999999</v>
      </c>
      <c r="C380">
        <v>0</v>
      </c>
    </row>
    <row r="381" spans="1:3" x14ac:dyDescent="0.25">
      <c r="A381" t="s">
        <v>475</v>
      </c>
      <c r="B381" s="6">
        <v>0.16669999999999999</v>
      </c>
      <c r="C381">
        <v>0</v>
      </c>
    </row>
    <row r="382" spans="1:3" x14ac:dyDescent="0.25">
      <c r="A382" t="s">
        <v>476</v>
      </c>
      <c r="B382" s="6">
        <v>0.16669999999999999</v>
      </c>
      <c r="C382">
        <v>0</v>
      </c>
    </row>
    <row r="383" spans="1:3" x14ac:dyDescent="0.25">
      <c r="A383" t="s">
        <v>477</v>
      </c>
      <c r="B383" s="6">
        <v>0.1658</v>
      </c>
      <c r="C383">
        <v>0</v>
      </c>
    </row>
    <row r="384" spans="1:3" x14ac:dyDescent="0.25">
      <c r="A384" t="s">
        <v>478</v>
      </c>
      <c r="B384" s="6">
        <v>0.16389999999999999</v>
      </c>
      <c r="C384">
        <v>0</v>
      </c>
    </row>
    <row r="385" spans="1:3" x14ac:dyDescent="0.25">
      <c r="A385" t="s">
        <v>479</v>
      </c>
      <c r="B385" s="6">
        <v>0.16220000000000001</v>
      </c>
      <c r="C385">
        <v>0</v>
      </c>
    </row>
    <row r="386" spans="1:3" x14ac:dyDescent="0.25">
      <c r="A386" t="s">
        <v>480</v>
      </c>
      <c r="B386" s="6">
        <v>0.1613</v>
      </c>
      <c r="C386">
        <v>0</v>
      </c>
    </row>
    <row r="387" spans="1:3" x14ac:dyDescent="0.25">
      <c r="A387" t="s">
        <v>481</v>
      </c>
      <c r="B387" s="6">
        <v>0.1613</v>
      </c>
      <c r="C387">
        <v>0</v>
      </c>
    </row>
    <row r="388" spans="1:3" x14ac:dyDescent="0.25">
      <c r="A388" t="s">
        <v>482</v>
      </c>
      <c r="B388" s="6">
        <v>0.16</v>
      </c>
      <c r="C388">
        <v>0</v>
      </c>
    </row>
    <row r="389" spans="1:3" x14ac:dyDescent="0.25">
      <c r="A389" t="s">
        <v>483</v>
      </c>
      <c r="B389" s="6">
        <v>0.16</v>
      </c>
      <c r="C389">
        <v>0</v>
      </c>
    </row>
    <row r="390" spans="1:3" x14ac:dyDescent="0.25">
      <c r="A390" t="s">
        <v>484</v>
      </c>
      <c r="B390" s="6">
        <v>0.16</v>
      </c>
      <c r="C390">
        <v>0</v>
      </c>
    </row>
    <row r="391" spans="1:3" x14ac:dyDescent="0.25">
      <c r="A391" t="s">
        <v>485</v>
      </c>
      <c r="B391" s="6">
        <v>0.16</v>
      </c>
      <c r="C391">
        <v>0</v>
      </c>
    </row>
    <row r="392" spans="1:3" x14ac:dyDescent="0.25">
      <c r="A392" t="s">
        <v>486</v>
      </c>
      <c r="B392" s="6">
        <v>0.16</v>
      </c>
      <c r="C392">
        <v>0</v>
      </c>
    </row>
    <row r="393" spans="1:3" x14ac:dyDescent="0.25">
      <c r="A393" t="s">
        <v>487</v>
      </c>
      <c r="B393" s="6">
        <v>0.15790000000000001</v>
      </c>
      <c r="C393">
        <v>0</v>
      </c>
    </row>
    <row r="394" spans="1:3" x14ac:dyDescent="0.25">
      <c r="A394" t="s">
        <v>488</v>
      </c>
      <c r="B394" s="6">
        <v>0.15590000000000001</v>
      </c>
      <c r="C394">
        <v>0</v>
      </c>
    </row>
    <row r="395" spans="1:3" x14ac:dyDescent="0.25">
      <c r="A395" t="s">
        <v>489</v>
      </c>
      <c r="B395" s="6">
        <v>0.15379999999999999</v>
      </c>
      <c r="C395">
        <v>0</v>
      </c>
    </row>
    <row r="396" spans="1:3" x14ac:dyDescent="0.25">
      <c r="A396" t="s">
        <v>490</v>
      </c>
      <c r="B396" s="6">
        <v>0.15290000000000001</v>
      </c>
      <c r="C396">
        <v>0</v>
      </c>
    </row>
    <row r="397" spans="1:3" x14ac:dyDescent="0.25">
      <c r="A397" t="s">
        <v>491</v>
      </c>
      <c r="B397" s="6">
        <v>0.15190000000000001</v>
      </c>
      <c r="C397">
        <v>0</v>
      </c>
    </row>
    <row r="398" spans="1:3" x14ac:dyDescent="0.25">
      <c r="A398" t="s">
        <v>492</v>
      </c>
      <c r="B398" s="6">
        <v>0.1512</v>
      </c>
      <c r="C398">
        <v>0</v>
      </c>
    </row>
    <row r="399" spans="1:3" x14ac:dyDescent="0.25">
      <c r="A399" t="s">
        <v>493</v>
      </c>
      <c r="B399" s="6">
        <v>0.1507</v>
      </c>
      <c r="C399">
        <v>0</v>
      </c>
    </row>
    <row r="400" spans="1:3" x14ac:dyDescent="0.25">
      <c r="A400" t="s">
        <v>494</v>
      </c>
      <c r="B400" s="6">
        <v>0.15</v>
      </c>
      <c r="C400">
        <v>0</v>
      </c>
    </row>
    <row r="401" spans="1:3" x14ac:dyDescent="0.25">
      <c r="A401" t="s">
        <v>495</v>
      </c>
      <c r="B401" s="6">
        <v>0.1489</v>
      </c>
      <c r="C401">
        <v>0</v>
      </c>
    </row>
    <row r="402" spans="1:3" x14ac:dyDescent="0.25">
      <c r="A402" t="s">
        <v>496</v>
      </c>
      <c r="B402" s="6">
        <v>0.14810000000000001</v>
      </c>
      <c r="C402">
        <v>0</v>
      </c>
    </row>
    <row r="403" spans="1:3" x14ac:dyDescent="0.25">
      <c r="A403" t="s">
        <v>497</v>
      </c>
      <c r="B403" s="6">
        <v>0.14810000000000001</v>
      </c>
      <c r="C403">
        <v>0</v>
      </c>
    </row>
    <row r="404" spans="1:3" x14ac:dyDescent="0.25">
      <c r="A404" t="s">
        <v>498</v>
      </c>
      <c r="B404" s="6">
        <v>0.14630000000000001</v>
      </c>
      <c r="C404">
        <v>0</v>
      </c>
    </row>
    <row r="405" spans="1:3" x14ac:dyDescent="0.25">
      <c r="A405" t="s">
        <v>499</v>
      </c>
      <c r="B405" s="6">
        <v>0.14630000000000001</v>
      </c>
      <c r="C405">
        <v>0</v>
      </c>
    </row>
    <row r="406" spans="1:3" x14ac:dyDescent="0.25">
      <c r="A406" t="s">
        <v>500</v>
      </c>
      <c r="B406" s="6">
        <v>0.14630000000000001</v>
      </c>
      <c r="C406">
        <v>0</v>
      </c>
    </row>
    <row r="407" spans="1:3" x14ac:dyDescent="0.25">
      <c r="A407" t="s">
        <v>501</v>
      </c>
      <c r="B407" s="6">
        <v>0.14610000000000001</v>
      </c>
      <c r="C407">
        <v>0</v>
      </c>
    </row>
    <row r="408" spans="1:3" x14ac:dyDescent="0.25">
      <c r="A408" t="s">
        <v>502</v>
      </c>
      <c r="B408" s="6">
        <v>0.1459</v>
      </c>
      <c r="C408">
        <v>0</v>
      </c>
    </row>
    <row r="409" spans="1:3" x14ac:dyDescent="0.25">
      <c r="A409" t="s">
        <v>503</v>
      </c>
      <c r="B409" s="6">
        <v>0.1429</v>
      </c>
      <c r="C409">
        <v>0</v>
      </c>
    </row>
    <row r="410" spans="1:3" x14ac:dyDescent="0.25">
      <c r="A410" t="s">
        <v>504</v>
      </c>
      <c r="B410" s="6">
        <v>0.1429</v>
      </c>
      <c r="C410">
        <v>0</v>
      </c>
    </row>
    <row r="411" spans="1:3" x14ac:dyDescent="0.25">
      <c r="A411" t="s">
        <v>505</v>
      </c>
      <c r="B411" s="6">
        <v>0.1429</v>
      </c>
      <c r="C411">
        <v>0</v>
      </c>
    </row>
    <row r="412" spans="1:3" x14ac:dyDescent="0.25">
      <c r="A412" t="s">
        <v>506</v>
      </c>
      <c r="B412" s="6">
        <v>0.1429</v>
      </c>
      <c r="C412">
        <v>0</v>
      </c>
    </row>
    <row r="413" spans="1:3" x14ac:dyDescent="0.25">
      <c r="A413" t="s">
        <v>507</v>
      </c>
      <c r="B413" s="6">
        <v>0.14230000000000001</v>
      </c>
      <c r="C413">
        <v>0</v>
      </c>
    </row>
    <row r="414" spans="1:3" x14ac:dyDescent="0.25">
      <c r="A414" t="s">
        <v>508</v>
      </c>
      <c r="B414" s="6">
        <v>0.1406</v>
      </c>
      <c r="C414">
        <v>0</v>
      </c>
    </row>
    <row r="415" spans="1:3" x14ac:dyDescent="0.25">
      <c r="A415" t="s">
        <v>509</v>
      </c>
      <c r="B415" s="6">
        <v>0.13769999999999999</v>
      </c>
      <c r="C415">
        <v>0</v>
      </c>
    </row>
    <row r="416" spans="1:3" x14ac:dyDescent="0.25">
      <c r="A416" t="s">
        <v>510</v>
      </c>
      <c r="B416" s="6">
        <v>0.13569999999999999</v>
      </c>
      <c r="C416">
        <v>0</v>
      </c>
    </row>
    <row r="417" spans="1:3" x14ac:dyDescent="0.25">
      <c r="A417" t="s">
        <v>511</v>
      </c>
      <c r="B417" s="6">
        <v>0.13539999999999999</v>
      </c>
      <c r="C417">
        <v>0</v>
      </c>
    </row>
    <row r="418" spans="1:3" x14ac:dyDescent="0.25">
      <c r="A418" t="s">
        <v>512</v>
      </c>
      <c r="B418" s="6">
        <v>0.1351</v>
      </c>
      <c r="C418">
        <v>0</v>
      </c>
    </row>
    <row r="419" spans="1:3" x14ac:dyDescent="0.25">
      <c r="A419" t="s">
        <v>513</v>
      </c>
      <c r="B419" s="6">
        <v>0.1333</v>
      </c>
      <c r="C419">
        <v>0</v>
      </c>
    </row>
    <row r="420" spans="1:3" x14ac:dyDescent="0.25">
      <c r="A420" t="s">
        <v>514</v>
      </c>
      <c r="B420" s="6">
        <v>0.1333</v>
      </c>
      <c r="C420">
        <v>0</v>
      </c>
    </row>
    <row r="421" spans="1:3" x14ac:dyDescent="0.25">
      <c r="A421" t="s">
        <v>515</v>
      </c>
      <c r="B421" s="6">
        <v>0.1333</v>
      </c>
      <c r="C421">
        <v>0</v>
      </c>
    </row>
    <row r="422" spans="1:3" x14ac:dyDescent="0.25">
      <c r="A422" t="s">
        <v>516</v>
      </c>
      <c r="B422" s="6">
        <v>0.1333</v>
      </c>
      <c r="C422">
        <v>0</v>
      </c>
    </row>
    <row r="423" spans="1:3" x14ac:dyDescent="0.25">
      <c r="A423" t="s">
        <v>517</v>
      </c>
      <c r="B423" s="6">
        <v>0.1333</v>
      </c>
      <c r="C423">
        <v>0</v>
      </c>
    </row>
    <row r="424" spans="1:3" x14ac:dyDescent="0.25">
      <c r="A424" t="s">
        <v>518</v>
      </c>
      <c r="B424" s="6">
        <v>0.1333</v>
      </c>
      <c r="C424">
        <v>0</v>
      </c>
    </row>
    <row r="425" spans="1:3" x14ac:dyDescent="0.25">
      <c r="A425" t="s">
        <v>519</v>
      </c>
      <c r="B425" s="6">
        <v>0.1333</v>
      </c>
      <c r="C425">
        <v>0</v>
      </c>
    </row>
    <row r="426" spans="1:3" x14ac:dyDescent="0.25">
      <c r="A426" t="s">
        <v>520</v>
      </c>
      <c r="B426" s="6">
        <v>0.1333</v>
      </c>
      <c r="C426">
        <v>0</v>
      </c>
    </row>
    <row r="427" spans="1:3" x14ac:dyDescent="0.25">
      <c r="A427" t="s">
        <v>521</v>
      </c>
      <c r="B427" s="6">
        <v>0.1333</v>
      </c>
      <c r="C427">
        <v>0</v>
      </c>
    </row>
    <row r="428" spans="1:3" x14ac:dyDescent="0.25">
      <c r="A428" t="s">
        <v>522</v>
      </c>
      <c r="B428" s="6">
        <v>0.1333</v>
      </c>
      <c r="C428">
        <v>0</v>
      </c>
    </row>
    <row r="429" spans="1:3" x14ac:dyDescent="0.25">
      <c r="A429" t="s">
        <v>523</v>
      </c>
      <c r="B429" s="6">
        <v>0.1333</v>
      </c>
      <c r="C429">
        <v>0</v>
      </c>
    </row>
    <row r="430" spans="1:3" x14ac:dyDescent="0.25">
      <c r="A430" t="s">
        <v>524</v>
      </c>
      <c r="B430" s="6">
        <v>0.1333</v>
      </c>
      <c r="C430">
        <v>0</v>
      </c>
    </row>
    <row r="431" spans="1:3" x14ac:dyDescent="0.25">
      <c r="A431" t="s">
        <v>525</v>
      </c>
      <c r="B431" s="6">
        <v>0.1333</v>
      </c>
      <c r="C431">
        <v>0</v>
      </c>
    </row>
    <row r="432" spans="1:3" x14ac:dyDescent="0.25">
      <c r="A432" t="s">
        <v>526</v>
      </c>
      <c r="B432" s="6">
        <v>0.1333</v>
      </c>
      <c r="C432">
        <v>0</v>
      </c>
    </row>
    <row r="433" spans="1:3" x14ac:dyDescent="0.25">
      <c r="A433" t="s">
        <v>527</v>
      </c>
      <c r="B433" s="6">
        <v>0.1333</v>
      </c>
      <c r="C433">
        <v>0</v>
      </c>
    </row>
    <row r="434" spans="1:3" x14ac:dyDescent="0.25">
      <c r="A434" t="s">
        <v>528</v>
      </c>
      <c r="B434" s="6">
        <v>0.1333</v>
      </c>
      <c r="C434">
        <v>0</v>
      </c>
    </row>
    <row r="435" spans="1:3" x14ac:dyDescent="0.25">
      <c r="A435" t="s">
        <v>529</v>
      </c>
      <c r="B435" s="6">
        <v>0.13289999999999999</v>
      </c>
      <c r="C435">
        <v>0</v>
      </c>
    </row>
    <row r="436" spans="1:3" x14ac:dyDescent="0.25">
      <c r="A436" t="s">
        <v>530</v>
      </c>
      <c r="B436" s="6">
        <v>0.13250000000000001</v>
      </c>
      <c r="C436">
        <v>0</v>
      </c>
    </row>
    <row r="437" spans="1:3" x14ac:dyDescent="0.25">
      <c r="A437" t="s">
        <v>531</v>
      </c>
      <c r="B437" s="6">
        <v>0.13109999999999999</v>
      </c>
      <c r="C437">
        <v>0</v>
      </c>
    </row>
    <row r="438" spans="1:3" x14ac:dyDescent="0.25">
      <c r="A438" t="s">
        <v>532</v>
      </c>
      <c r="B438" s="6">
        <v>0.13039999999999999</v>
      </c>
      <c r="C438">
        <v>0</v>
      </c>
    </row>
    <row r="439" spans="1:3" x14ac:dyDescent="0.25">
      <c r="A439" t="s">
        <v>533</v>
      </c>
      <c r="B439" s="6">
        <v>0.12939999999999999</v>
      </c>
      <c r="C439">
        <v>0</v>
      </c>
    </row>
    <row r="440" spans="1:3" x14ac:dyDescent="0.25">
      <c r="A440" t="s">
        <v>534</v>
      </c>
      <c r="B440" s="6">
        <v>0.129</v>
      </c>
      <c r="C440">
        <v>0</v>
      </c>
    </row>
    <row r="441" spans="1:3" x14ac:dyDescent="0.25">
      <c r="A441" t="s">
        <v>535</v>
      </c>
      <c r="B441" s="6">
        <v>0.12820000000000001</v>
      </c>
      <c r="C441">
        <v>0</v>
      </c>
    </row>
    <row r="442" spans="1:3" x14ac:dyDescent="0.25">
      <c r="A442" t="s">
        <v>536</v>
      </c>
      <c r="B442" s="6">
        <v>0.12670000000000001</v>
      </c>
      <c r="C442">
        <v>0</v>
      </c>
    </row>
    <row r="443" spans="1:3" x14ac:dyDescent="0.25">
      <c r="A443" t="s">
        <v>537</v>
      </c>
      <c r="B443" s="6">
        <v>0.125</v>
      </c>
      <c r="C443">
        <v>0</v>
      </c>
    </row>
    <row r="444" spans="1:3" x14ac:dyDescent="0.25">
      <c r="A444" t="s">
        <v>538</v>
      </c>
      <c r="B444" s="6">
        <v>0.125</v>
      </c>
      <c r="C444">
        <v>0</v>
      </c>
    </row>
    <row r="445" spans="1:3" x14ac:dyDescent="0.25">
      <c r="A445" t="s">
        <v>539</v>
      </c>
      <c r="B445" s="6">
        <v>0.125</v>
      </c>
      <c r="C445">
        <v>0</v>
      </c>
    </row>
    <row r="446" spans="1:3" x14ac:dyDescent="0.25">
      <c r="A446" t="s">
        <v>540</v>
      </c>
      <c r="B446" s="6">
        <v>0.125</v>
      </c>
      <c r="C446">
        <v>0</v>
      </c>
    </row>
    <row r="447" spans="1:3" x14ac:dyDescent="0.25">
      <c r="A447" t="s">
        <v>541</v>
      </c>
      <c r="B447" s="6">
        <v>0.125</v>
      </c>
      <c r="C447">
        <v>0</v>
      </c>
    </row>
    <row r="448" spans="1:3" x14ac:dyDescent="0.25">
      <c r="A448" t="s">
        <v>542</v>
      </c>
      <c r="B448" s="6">
        <v>0.125</v>
      </c>
      <c r="C448">
        <v>0</v>
      </c>
    </row>
    <row r="449" spans="1:3" x14ac:dyDescent="0.25">
      <c r="A449" t="s">
        <v>543</v>
      </c>
      <c r="B449" s="6">
        <v>0.12330000000000001</v>
      </c>
      <c r="C449">
        <v>0</v>
      </c>
    </row>
    <row r="450" spans="1:3" x14ac:dyDescent="0.25">
      <c r="A450" t="s">
        <v>544</v>
      </c>
      <c r="B450" s="6">
        <v>0.12</v>
      </c>
      <c r="C450">
        <v>0</v>
      </c>
    </row>
    <row r="451" spans="1:3" x14ac:dyDescent="0.25">
      <c r="A451" t="s">
        <v>545</v>
      </c>
      <c r="B451" s="6">
        <v>0.11899999999999999</v>
      </c>
      <c r="C451">
        <v>0</v>
      </c>
    </row>
    <row r="452" spans="1:3" x14ac:dyDescent="0.25">
      <c r="A452" t="s">
        <v>546</v>
      </c>
      <c r="B452" s="6">
        <v>0.11899999999999999</v>
      </c>
      <c r="C452">
        <v>0</v>
      </c>
    </row>
    <row r="453" spans="1:3" x14ac:dyDescent="0.25">
      <c r="A453" t="s">
        <v>547</v>
      </c>
      <c r="B453" s="6">
        <v>0.11899999999999999</v>
      </c>
      <c r="C453">
        <v>0</v>
      </c>
    </row>
    <row r="454" spans="1:3" x14ac:dyDescent="0.25">
      <c r="A454" t="s">
        <v>548</v>
      </c>
      <c r="B454" s="6">
        <v>0.1186</v>
      </c>
      <c r="C454">
        <v>0</v>
      </c>
    </row>
    <row r="455" spans="1:3" x14ac:dyDescent="0.25">
      <c r="A455" t="s">
        <v>549</v>
      </c>
      <c r="B455" s="6">
        <v>0.1176</v>
      </c>
      <c r="C455">
        <v>0</v>
      </c>
    </row>
    <row r="456" spans="1:3" x14ac:dyDescent="0.25">
      <c r="A456" t="s">
        <v>550</v>
      </c>
      <c r="B456" s="6">
        <v>0.1176</v>
      </c>
      <c r="C456">
        <v>0</v>
      </c>
    </row>
    <row r="457" spans="1:3" x14ac:dyDescent="0.25">
      <c r="A457" t="s">
        <v>551</v>
      </c>
      <c r="B457" s="6">
        <v>0.1176</v>
      </c>
      <c r="C457">
        <v>0</v>
      </c>
    </row>
    <row r="458" spans="1:3" x14ac:dyDescent="0.25">
      <c r="A458" t="s">
        <v>552</v>
      </c>
      <c r="B458" s="6">
        <v>0.1176</v>
      </c>
      <c r="C458">
        <v>0</v>
      </c>
    </row>
    <row r="459" spans="1:3" x14ac:dyDescent="0.25">
      <c r="A459" t="s">
        <v>553</v>
      </c>
      <c r="B459" s="6">
        <v>0.1176</v>
      </c>
      <c r="C459">
        <v>0</v>
      </c>
    </row>
    <row r="460" spans="1:3" x14ac:dyDescent="0.25">
      <c r="A460" t="s">
        <v>554</v>
      </c>
      <c r="B460" s="6">
        <v>0.1154</v>
      </c>
      <c r="C460">
        <v>0</v>
      </c>
    </row>
    <row r="461" spans="1:3" x14ac:dyDescent="0.25">
      <c r="A461" t="s">
        <v>555</v>
      </c>
      <c r="B461" s="6">
        <v>0.1143</v>
      </c>
      <c r="C461">
        <v>0</v>
      </c>
    </row>
    <row r="462" spans="1:3" x14ac:dyDescent="0.25">
      <c r="A462" t="s">
        <v>556</v>
      </c>
      <c r="B462" s="6">
        <v>0.1143</v>
      </c>
      <c r="C462">
        <v>0</v>
      </c>
    </row>
    <row r="463" spans="1:3" x14ac:dyDescent="0.25">
      <c r="A463" t="s">
        <v>557</v>
      </c>
      <c r="B463" s="6">
        <v>0.1143</v>
      </c>
      <c r="C463">
        <v>0</v>
      </c>
    </row>
    <row r="464" spans="1:3" x14ac:dyDescent="0.25">
      <c r="A464" t="s">
        <v>558</v>
      </c>
      <c r="B464" s="6">
        <v>0.1143</v>
      </c>
      <c r="C464">
        <v>0</v>
      </c>
    </row>
    <row r="465" spans="1:3" x14ac:dyDescent="0.25">
      <c r="A465" t="s">
        <v>559</v>
      </c>
      <c r="B465" s="6">
        <v>0.1143</v>
      </c>
      <c r="C465">
        <v>0</v>
      </c>
    </row>
    <row r="466" spans="1:3" x14ac:dyDescent="0.25">
      <c r="A466" t="s">
        <v>560</v>
      </c>
      <c r="B466" s="6">
        <v>0.1143</v>
      </c>
      <c r="C466">
        <v>0</v>
      </c>
    </row>
    <row r="467" spans="1:3" x14ac:dyDescent="0.25">
      <c r="A467" t="s">
        <v>561</v>
      </c>
      <c r="B467" s="6">
        <v>0.114</v>
      </c>
      <c r="C467">
        <v>0</v>
      </c>
    </row>
    <row r="468" spans="1:3" x14ac:dyDescent="0.25">
      <c r="A468" t="s">
        <v>562</v>
      </c>
      <c r="B468" s="6">
        <v>0.10979999999999999</v>
      </c>
      <c r="C468">
        <v>0</v>
      </c>
    </row>
    <row r="469" spans="1:3" x14ac:dyDescent="0.25">
      <c r="A469" t="s">
        <v>563</v>
      </c>
      <c r="B469" s="6">
        <v>0.1071</v>
      </c>
      <c r="C469">
        <v>0</v>
      </c>
    </row>
    <row r="470" spans="1:3" x14ac:dyDescent="0.25">
      <c r="A470" t="s">
        <v>564</v>
      </c>
      <c r="B470" s="6">
        <v>0.10630000000000001</v>
      </c>
      <c r="C470">
        <v>0</v>
      </c>
    </row>
    <row r="471" spans="1:3" x14ac:dyDescent="0.25">
      <c r="A471" t="s">
        <v>565</v>
      </c>
      <c r="B471" s="6">
        <v>0.1053</v>
      </c>
      <c r="C471">
        <v>0</v>
      </c>
    </row>
    <row r="472" spans="1:3" x14ac:dyDescent="0.25">
      <c r="A472" t="s">
        <v>566</v>
      </c>
      <c r="B472" s="6">
        <v>0.1053</v>
      </c>
      <c r="C472">
        <v>0</v>
      </c>
    </row>
    <row r="473" spans="1:3" x14ac:dyDescent="0.25">
      <c r="A473" t="s">
        <v>567</v>
      </c>
      <c r="B473" s="6">
        <v>0.1048</v>
      </c>
      <c r="C473">
        <v>0</v>
      </c>
    </row>
    <row r="474" spans="1:3" x14ac:dyDescent="0.25">
      <c r="A474" t="s">
        <v>568</v>
      </c>
      <c r="B474" s="6">
        <v>0.1043</v>
      </c>
      <c r="C474">
        <v>0</v>
      </c>
    </row>
    <row r="475" spans="1:3" x14ac:dyDescent="0.25">
      <c r="A475" t="s">
        <v>569</v>
      </c>
      <c r="B475" s="6">
        <v>0.1038</v>
      </c>
      <c r="C475">
        <v>0</v>
      </c>
    </row>
    <row r="476" spans="1:3" x14ac:dyDescent="0.25">
      <c r="A476" t="s">
        <v>570</v>
      </c>
      <c r="B476" s="6">
        <v>0.10100000000000001</v>
      </c>
      <c r="C476">
        <v>0</v>
      </c>
    </row>
    <row r="477" spans="1:3" x14ac:dyDescent="0.25">
      <c r="A477" t="s">
        <v>571</v>
      </c>
      <c r="B477" s="6">
        <v>0.1</v>
      </c>
      <c r="C477">
        <v>0</v>
      </c>
    </row>
    <row r="478" spans="1:3" x14ac:dyDescent="0.25">
      <c r="A478" t="s">
        <v>572</v>
      </c>
      <c r="B478" s="6">
        <v>0.1</v>
      </c>
      <c r="C478">
        <v>0</v>
      </c>
    </row>
    <row r="479" spans="1:3" x14ac:dyDescent="0.25">
      <c r="A479" t="s">
        <v>573</v>
      </c>
      <c r="B479" s="6">
        <v>0.1</v>
      </c>
      <c r="C479">
        <v>0</v>
      </c>
    </row>
    <row r="480" spans="1:3" x14ac:dyDescent="0.25">
      <c r="A480" t="s">
        <v>574</v>
      </c>
      <c r="B480" s="6">
        <v>0.1</v>
      </c>
      <c r="C480">
        <v>0</v>
      </c>
    </row>
    <row r="481" spans="1:3" x14ac:dyDescent="0.25">
      <c r="A481" t="s">
        <v>575</v>
      </c>
      <c r="B481" s="6">
        <v>0.1</v>
      </c>
      <c r="C481">
        <v>0</v>
      </c>
    </row>
    <row r="482" spans="1:3" x14ac:dyDescent="0.25">
      <c r="A482" t="s">
        <v>576</v>
      </c>
      <c r="B482" s="6">
        <v>0.1</v>
      </c>
      <c r="C482">
        <v>0</v>
      </c>
    </row>
    <row r="483" spans="1:3" x14ac:dyDescent="0.25">
      <c r="A483" t="s">
        <v>577</v>
      </c>
      <c r="B483" s="6">
        <v>0.1</v>
      </c>
      <c r="C483">
        <v>0</v>
      </c>
    </row>
    <row r="484" spans="1:3" x14ac:dyDescent="0.25">
      <c r="A484" t="s">
        <v>578</v>
      </c>
      <c r="B484" s="6">
        <v>9.5200000000000007E-2</v>
      </c>
      <c r="C484">
        <v>0</v>
      </c>
    </row>
    <row r="485" spans="1:3" x14ac:dyDescent="0.25">
      <c r="A485" t="s">
        <v>579</v>
      </c>
      <c r="B485" s="6">
        <v>9.5200000000000007E-2</v>
      </c>
      <c r="C485">
        <v>0</v>
      </c>
    </row>
    <row r="486" spans="1:3" x14ac:dyDescent="0.25">
      <c r="A486" t="s">
        <v>580</v>
      </c>
      <c r="B486" s="6">
        <v>9.5200000000000007E-2</v>
      </c>
      <c r="C486">
        <v>0</v>
      </c>
    </row>
    <row r="487" spans="1:3" x14ac:dyDescent="0.25">
      <c r="A487" t="s">
        <v>581</v>
      </c>
      <c r="B487" s="6">
        <v>8.8900000000000007E-2</v>
      </c>
      <c r="C487">
        <v>0</v>
      </c>
    </row>
    <row r="488" spans="1:3" x14ac:dyDescent="0.25">
      <c r="A488" t="s">
        <v>582</v>
      </c>
      <c r="B488" s="6">
        <v>8.8900000000000007E-2</v>
      </c>
      <c r="C488">
        <v>0</v>
      </c>
    </row>
    <row r="489" spans="1:3" x14ac:dyDescent="0.25">
      <c r="A489" t="s">
        <v>583</v>
      </c>
      <c r="B489" s="6">
        <v>8.8900000000000007E-2</v>
      </c>
      <c r="C489">
        <v>0</v>
      </c>
    </row>
    <row r="490" spans="1:3" x14ac:dyDescent="0.25">
      <c r="A490" t="s">
        <v>584</v>
      </c>
      <c r="B490" s="6">
        <v>8.8900000000000007E-2</v>
      </c>
      <c r="C490">
        <v>0</v>
      </c>
    </row>
    <row r="491" spans="1:3" x14ac:dyDescent="0.25">
      <c r="A491" t="s">
        <v>585</v>
      </c>
      <c r="B491" s="6">
        <v>8.8900000000000007E-2</v>
      </c>
      <c r="C491">
        <v>0</v>
      </c>
    </row>
    <row r="492" spans="1:3" x14ac:dyDescent="0.25">
      <c r="A492" t="s">
        <v>586</v>
      </c>
      <c r="B492" s="6">
        <v>8.8900000000000007E-2</v>
      </c>
      <c r="C492">
        <v>0</v>
      </c>
    </row>
    <row r="493" spans="1:3" x14ac:dyDescent="0.25">
      <c r="A493" t="s">
        <v>587</v>
      </c>
      <c r="B493" s="6">
        <v>8.8900000000000007E-2</v>
      </c>
      <c r="C493">
        <v>0</v>
      </c>
    </row>
    <row r="494" spans="1:3" x14ac:dyDescent="0.25">
      <c r="A494" t="s">
        <v>588</v>
      </c>
      <c r="B494" s="6">
        <v>8.6999999999999994E-2</v>
      </c>
      <c r="C494">
        <v>0</v>
      </c>
    </row>
    <row r="495" spans="1:3" x14ac:dyDescent="0.25">
      <c r="A495" t="s">
        <v>589</v>
      </c>
      <c r="B495" s="6">
        <v>8.3299999999999999E-2</v>
      </c>
      <c r="C495">
        <v>0</v>
      </c>
    </row>
    <row r="496" spans="1:3" x14ac:dyDescent="0.25">
      <c r="A496" t="s">
        <v>590</v>
      </c>
      <c r="B496" s="6">
        <v>8.3299999999999999E-2</v>
      </c>
      <c r="C496">
        <v>0</v>
      </c>
    </row>
    <row r="497" spans="1:3" x14ac:dyDescent="0.25">
      <c r="A497" t="s">
        <v>591</v>
      </c>
      <c r="B497" s="6">
        <v>8.3299999999999999E-2</v>
      </c>
      <c r="C497">
        <v>0</v>
      </c>
    </row>
    <row r="498" spans="1:3" x14ac:dyDescent="0.25">
      <c r="A498" t="s">
        <v>592</v>
      </c>
      <c r="B498" s="6">
        <v>8.2799999999999999E-2</v>
      </c>
      <c r="C498">
        <v>0</v>
      </c>
    </row>
    <row r="499" spans="1:3" x14ac:dyDescent="0.25">
      <c r="A499" t="s">
        <v>593</v>
      </c>
      <c r="B499" s="6">
        <v>8.2799999999999999E-2</v>
      </c>
      <c r="C499">
        <v>0</v>
      </c>
    </row>
    <row r="500" spans="1:3" x14ac:dyDescent="0.25">
      <c r="A500" t="s">
        <v>594</v>
      </c>
      <c r="B500" s="6">
        <v>0.08</v>
      </c>
      <c r="C500">
        <v>0</v>
      </c>
    </row>
    <row r="501" spans="1:3" x14ac:dyDescent="0.25">
      <c r="A501" t="s">
        <v>595</v>
      </c>
      <c r="B501" s="6">
        <v>0.08</v>
      </c>
      <c r="C501">
        <v>0</v>
      </c>
    </row>
    <row r="502" spans="1:3" x14ac:dyDescent="0.25">
      <c r="A502" t="s">
        <v>596</v>
      </c>
      <c r="B502" s="6">
        <v>0.08</v>
      </c>
      <c r="C502">
        <v>0</v>
      </c>
    </row>
    <row r="503" spans="1:3" x14ac:dyDescent="0.25">
      <c r="A503" t="s">
        <v>597</v>
      </c>
      <c r="B503" s="6">
        <v>0.08</v>
      </c>
      <c r="C503">
        <v>0</v>
      </c>
    </row>
    <row r="504" spans="1:3" x14ac:dyDescent="0.25">
      <c r="A504" t="s">
        <v>598</v>
      </c>
      <c r="B504" s="6">
        <v>7.5499999999999998E-2</v>
      </c>
      <c r="C504">
        <v>0</v>
      </c>
    </row>
    <row r="505" spans="1:3" x14ac:dyDescent="0.25">
      <c r="A505" t="s">
        <v>599</v>
      </c>
      <c r="B505" s="6">
        <v>7.4999999999999997E-2</v>
      </c>
      <c r="C505">
        <v>0</v>
      </c>
    </row>
    <row r="506" spans="1:3" x14ac:dyDescent="0.25">
      <c r="A506" t="s">
        <v>600</v>
      </c>
      <c r="B506" s="6">
        <v>7.2700000000000001E-2</v>
      </c>
      <c r="C506">
        <v>0</v>
      </c>
    </row>
    <row r="507" spans="1:3" x14ac:dyDescent="0.25">
      <c r="A507" t="s">
        <v>601</v>
      </c>
      <c r="B507" s="6">
        <v>7.2700000000000001E-2</v>
      </c>
      <c r="C507">
        <v>0</v>
      </c>
    </row>
    <row r="508" spans="1:3" x14ac:dyDescent="0.25">
      <c r="A508" t="s">
        <v>602</v>
      </c>
      <c r="B508" s="6">
        <v>7.2700000000000001E-2</v>
      </c>
      <c r="C508">
        <v>0</v>
      </c>
    </row>
    <row r="509" spans="1:3" x14ac:dyDescent="0.25">
      <c r="A509" t="s">
        <v>603</v>
      </c>
      <c r="B509" s="6">
        <v>7.1400000000000005E-2</v>
      </c>
      <c r="C509">
        <v>0</v>
      </c>
    </row>
    <row r="510" spans="1:3" x14ac:dyDescent="0.25">
      <c r="A510" t="s">
        <v>604</v>
      </c>
      <c r="B510" s="6">
        <v>6.8199999999999997E-2</v>
      </c>
      <c r="C510">
        <v>0</v>
      </c>
    </row>
    <row r="511" spans="1:3" x14ac:dyDescent="0.25">
      <c r="A511" t="s">
        <v>605</v>
      </c>
      <c r="B511" s="6">
        <v>6.7299999999999999E-2</v>
      </c>
      <c r="C511">
        <v>0</v>
      </c>
    </row>
    <row r="512" spans="1:3" x14ac:dyDescent="0.25">
      <c r="A512" t="s">
        <v>606</v>
      </c>
      <c r="B512" s="6">
        <v>6.6699999999999995E-2</v>
      </c>
      <c r="C512">
        <v>0</v>
      </c>
    </row>
    <row r="513" spans="1:3" x14ac:dyDescent="0.25">
      <c r="A513" t="s">
        <v>607</v>
      </c>
      <c r="B513" s="6">
        <v>6.6699999999999995E-2</v>
      </c>
      <c r="C513">
        <v>0</v>
      </c>
    </row>
    <row r="514" spans="1:3" x14ac:dyDescent="0.25">
      <c r="A514" t="s">
        <v>608</v>
      </c>
      <c r="B514" s="6">
        <v>6.6699999999999995E-2</v>
      </c>
      <c r="C514">
        <v>0</v>
      </c>
    </row>
    <row r="515" spans="1:3" x14ac:dyDescent="0.25">
      <c r="A515" t="s">
        <v>609</v>
      </c>
      <c r="B515" s="6">
        <v>6.6699999999999995E-2</v>
      </c>
      <c r="C515">
        <v>0</v>
      </c>
    </row>
    <row r="516" spans="1:3" x14ac:dyDescent="0.25">
      <c r="A516" t="s">
        <v>610</v>
      </c>
      <c r="B516" s="6">
        <v>6.6699999999999995E-2</v>
      </c>
      <c r="C516">
        <v>0</v>
      </c>
    </row>
    <row r="517" spans="1:3" x14ac:dyDescent="0.25">
      <c r="A517" t="s">
        <v>611</v>
      </c>
      <c r="B517" s="6">
        <v>6.6199999999999995E-2</v>
      </c>
      <c r="C517">
        <v>0</v>
      </c>
    </row>
    <row r="518" spans="1:3" x14ac:dyDescent="0.25">
      <c r="A518" t="s">
        <v>612</v>
      </c>
      <c r="B518" s="6">
        <v>6.1499999999999999E-2</v>
      </c>
      <c r="C518">
        <v>0</v>
      </c>
    </row>
    <row r="519" spans="1:3" x14ac:dyDescent="0.25">
      <c r="A519" t="s">
        <v>613</v>
      </c>
      <c r="B519" s="6">
        <v>6.1499999999999999E-2</v>
      </c>
      <c r="C519">
        <v>0</v>
      </c>
    </row>
    <row r="520" spans="1:3" x14ac:dyDescent="0.25">
      <c r="A520" t="s">
        <v>614</v>
      </c>
      <c r="B520" s="6">
        <v>6.1499999999999999E-2</v>
      </c>
      <c r="C520">
        <v>0</v>
      </c>
    </row>
    <row r="521" spans="1:3" x14ac:dyDescent="0.25">
      <c r="A521" t="s">
        <v>615</v>
      </c>
      <c r="B521" s="6">
        <v>6.1499999999999999E-2</v>
      </c>
      <c r="C521">
        <v>0</v>
      </c>
    </row>
    <row r="522" spans="1:3" x14ac:dyDescent="0.25">
      <c r="A522" t="s">
        <v>616</v>
      </c>
      <c r="B522" s="6">
        <v>5.8799999999999998E-2</v>
      </c>
      <c r="C522">
        <v>0</v>
      </c>
    </row>
    <row r="523" spans="1:3" x14ac:dyDescent="0.25">
      <c r="A523" t="s">
        <v>617</v>
      </c>
      <c r="B523" s="6">
        <v>5.8500000000000003E-2</v>
      </c>
      <c r="C523">
        <v>0</v>
      </c>
    </row>
    <row r="524" spans="1:3" x14ac:dyDescent="0.25">
      <c r="A524" t="s">
        <v>618</v>
      </c>
      <c r="B524" s="6">
        <v>5.7700000000000001E-2</v>
      </c>
      <c r="C524">
        <v>0</v>
      </c>
    </row>
    <row r="525" spans="1:3" x14ac:dyDescent="0.25">
      <c r="A525" t="s">
        <v>619</v>
      </c>
      <c r="B525" s="6">
        <v>5.7099999999999998E-2</v>
      </c>
      <c r="C525">
        <v>0</v>
      </c>
    </row>
    <row r="526" spans="1:3" x14ac:dyDescent="0.25">
      <c r="A526" t="s">
        <v>620</v>
      </c>
      <c r="B526" s="6">
        <v>5.7099999999999998E-2</v>
      </c>
      <c r="C526">
        <v>0</v>
      </c>
    </row>
    <row r="527" spans="1:3" x14ac:dyDescent="0.25">
      <c r="A527" t="s">
        <v>621</v>
      </c>
      <c r="B527" s="6">
        <v>5.7099999999999998E-2</v>
      </c>
      <c r="C527">
        <v>0</v>
      </c>
    </row>
    <row r="528" spans="1:3" x14ac:dyDescent="0.25">
      <c r="A528" t="s">
        <v>622</v>
      </c>
      <c r="B528" s="6">
        <v>5.3199999999999997E-2</v>
      </c>
      <c r="C528">
        <v>0</v>
      </c>
    </row>
    <row r="529" spans="1:3" x14ac:dyDescent="0.25">
      <c r="A529" t="s">
        <v>623</v>
      </c>
      <c r="B529" s="6">
        <v>5.2600000000000001E-2</v>
      </c>
      <c r="C529">
        <v>0</v>
      </c>
    </row>
    <row r="530" spans="1:3" x14ac:dyDescent="0.25">
      <c r="A530" t="s">
        <v>624</v>
      </c>
      <c r="B530" s="6">
        <v>5.1299999999999998E-2</v>
      </c>
      <c r="C530">
        <v>0</v>
      </c>
    </row>
    <row r="531" spans="1:3" x14ac:dyDescent="0.25">
      <c r="A531" t="s">
        <v>625</v>
      </c>
      <c r="B531" s="6">
        <v>0.05</v>
      </c>
      <c r="C531">
        <v>0</v>
      </c>
    </row>
    <row r="532" spans="1:3" x14ac:dyDescent="0.25">
      <c r="A532" t="s">
        <v>626</v>
      </c>
      <c r="B532" s="6">
        <v>0.05</v>
      </c>
      <c r="C532">
        <v>0</v>
      </c>
    </row>
    <row r="533" spans="1:3" x14ac:dyDescent="0.25">
      <c r="A533" t="s">
        <v>627</v>
      </c>
      <c r="B533" s="6">
        <v>4.7100000000000003E-2</v>
      </c>
      <c r="C533">
        <v>0</v>
      </c>
    </row>
    <row r="534" spans="1:3" x14ac:dyDescent="0.25">
      <c r="A534" t="s">
        <v>628</v>
      </c>
      <c r="B534" s="6">
        <v>4.7100000000000003E-2</v>
      </c>
      <c r="C534">
        <v>0</v>
      </c>
    </row>
    <row r="535" spans="1:3" x14ac:dyDescent="0.25">
      <c r="A535" t="s">
        <v>629</v>
      </c>
      <c r="B535" s="6">
        <v>4.4400000000000002E-2</v>
      </c>
      <c r="C535">
        <v>0</v>
      </c>
    </row>
    <row r="536" spans="1:3" x14ac:dyDescent="0.25">
      <c r="A536" t="s">
        <v>630</v>
      </c>
      <c r="B536" s="6">
        <v>4.4400000000000002E-2</v>
      </c>
      <c r="C536">
        <v>0</v>
      </c>
    </row>
    <row r="537" spans="1:3" x14ac:dyDescent="0.25">
      <c r="A537" t="s">
        <v>631</v>
      </c>
      <c r="B537" s="6">
        <v>3.6400000000000002E-2</v>
      </c>
      <c r="C537">
        <v>0</v>
      </c>
    </row>
    <row r="538" spans="1:3" x14ac:dyDescent="0.25">
      <c r="A538" t="s">
        <v>632</v>
      </c>
      <c r="B538" s="6">
        <v>3.4799999999999998E-2</v>
      </c>
      <c r="C538">
        <v>0</v>
      </c>
    </row>
    <row r="539" spans="1:3" x14ac:dyDescent="0.25">
      <c r="A539" t="s">
        <v>633</v>
      </c>
      <c r="B539" s="6">
        <v>3.2000000000000001E-2</v>
      </c>
      <c r="C539">
        <v>0</v>
      </c>
    </row>
    <row r="540" spans="1:3" x14ac:dyDescent="0.25">
      <c r="A540" t="s">
        <v>634</v>
      </c>
      <c r="B540" s="6">
        <v>3.2000000000000001E-2</v>
      </c>
      <c r="C540">
        <v>0</v>
      </c>
    </row>
    <row r="541" spans="1:3" x14ac:dyDescent="0.25">
      <c r="A541" t="s">
        <v>635</v>
      </c>
      <c r="B541" s="6">
        <v>2.9600000000000001E-2</v>
      </c>
      <c r="C541">
        <v>0</v>
      </c>
    </row>
    <row r="542" spans="1:3" x14ac:dyDescent="0.25">
      <c r="A542" t="s">
        <v>636</v>
      </c>
      <c r="B542" s="6">
        <v>2.4199999999999999E-2</v>
      </c>
      <c r="C542">
        <v>0</v>
      </c>
    </row>
    <row r="543" spans="1:3" x14ac:dyDescent="0.25">
      <c r="A543" t="s">
        <v>637</v>
      </c>
      <c r="B543" s="6">
        <v>2.1600000000000001E-2</v>
      </c>
      <c r="C543">
        <v>0</v>
      </c>
    </row>
    <row r="544" spans="1:3" x14ac:dyDescent="0.25">
      <c r="A544" t="s">
        <v>638</v>
      </c>
      <c r="B544" s="6">
        <v>2.0500000000000001E-2</v>
      </c>
      <c r="C544">
        <v>0</v>
      </c>
    </row>
    <row r="545" spans="1:3" x14ac:dyDescent="0.25">
      <c r="A545" t="s">
        <v>639</v>
      </c>
      <c r="B545" s="6">
        <v>0</v>
      </c>
      <c r="C545">
        <v>0</v>
      </c>
    </row>
    <row r="546" spans="1:3" x14ac:dyDescent="0.25">
      <c r="A546" t="s">
        <v>640</v>
      </c>
      <c r="B546" s="6">
        <v>0</v>
      </c>
      <c r="C546">
        <v>0</v>
      </c>
    </row>
    <row r="547" spans="1:3" x14ac:dyDescent="0.25">
      <c r="A547" t="s">
        <v>641</v>
      </c>
      <c r="B547" s="6">
        <v>0</v>
      </c>
      <c r="C547">
        <v>0</v>
      </c>
    </row>
    <row r="548" spans="1:3" x14ac:dyDescent="0.25">
      <c r="A548" t="s">
        <v>642</v>
      </c>
      <c r="B548" s="6">
        <v>0</v>
      </c>
      <c r="C548">
        <v>0</v>
      </c>
    </row>
    <row r="549" spans="1:3" x14ac:dyDescent="0.25">
      <c r="A549" t="s">
        <v>643</v>
      </c>
      <c r="B549" s="6">
        <v>0</v>
      </c>
      <c r="C549">
        <v>0</v>
      </c>
    </row>
    <row r="550" spans="1:3" x14ac:dyDescent="0.25">
      <c r="A550" t="s">
        <v>407</v>
      </c>
      <c r="B550" s="6">
        <v>0</v>
      </c>
      <c r="C550">
        <v>0</v>
      </c>
    </row>
    <row r="551" spans="1:3" x14ac:dyDescent="0.25">
      <c r="A551" t="s">
        <v>644</v>
      </c>
      <c r="B551" s="6">
        <v>0</v>
      </c>
      <c r="C551">
        <v>0</v>
      </c>
    </row>
    <row r="552" spans="1:3" x14ac:dyDescent="0.25">
      <c r="A552" t="s">
        <v>645</v>
      </c>
      <c r="B552" s="6">
        <v>0</v>
      </c>
      <c r="C552">
        <v>0</v>
      </c>
    </row>
    <row r="553" spans="1:3" x14ac:dyDescent="0.25">
      <c r="A553" t="s">
        <v>646</v>
      </c>
      <c r="B553" s="6">
        <v>0</v>
      </c>
      <c r="C553">
        <v>0</v>
      </c>
    </row>
    <row r="554" spans="1:3" x14ac:dyDescent="0.25">
      <c r="A554" t="s">
        <v>647</v>
      </c>
      <c r="B554" s="6">
        <v>0</v>
      </c>
      <c r="C554">
        <v>0</v>
      </c>
    </row>
    <row r="555" spans="1:3" x14ac:dyDescent="0.25">
      <c r="A555" t="s">
        <v>648</v>
      </c>
      <c r="B555" s="6">
        <v>0</v>
      </c>
      <c r="C555">
        <v>0</v>
      </c>
    </row>
    <row r="556" spans="1:3" x14ac:dyDescent="0.25">
      <c r="A556" t="s">
        <v>649</v>
      </c>
      <c r="B556" s="6">
        <v>0</v>
      </c>
      <c r="C556">
        <v>0</v>
      </c>
    </row>
    <row r="557" spans="1:3" x14ac:dyDescent="0.25">
      <c r="A557" t="s">
        <v>650</v>
      </c>
      <c r="B557" s="6">
        <v>0</v>
      </c>
      <c r="C557">
        <v>0</v>
      </c>
    </row>
    <row r="558" spans="1:3" x14ac:dyDescent="0.25">
      <c r="A558" t="s">
        <v>651</v>
      </c>
      <c r="B558" s="6">
        <v>0</v>
      </c>
      <c r="C558">
        <v>0</v>
      </c>
    </row>
    <row r="559" spans="1:3" x14ac:dyDescent="0.25">
      <c r="A559" t="s">
        <v>652</v>
      </c>
      <c r="B559" s="6">
        <v>0</v>
      </c>
      <c r="C559">
        <v>0</v>
      </c>
    </row>
    <row r="560" spans="1:3" x14ac:dyDescent="0.25">
      <c r="A560" t="s">
        <v>653</v>
      </c>
      <c r="B560" s="6">
        <v>0</v>
      </c>
      <c r="C560">
        <v>0</v>
      </c>
    </row>
    <row r="561" spans="1:3" x14ac:dyDescent="0.25">
      <c r="A561" t="s">
        <v>654</v>
      </c>
      <c r="B561" s="6">
        <v>0</v>
      </c>
      <c r="C561">
        <v>0</v>
      </c>
    </row>
    <row r="562" spans="1:3" x14ac:dyDescent="0.25">
      <c r="A562" t="s">
        <v>655</v>
      </c>
      <c r="B562" s="6">
        <v>0</v>
      </c>
      <c r="C562">
        <v>0</v>
      </c>
    </row>
    <row r="563" spans="1:3" x14ac:dyDescent="0.25">
      <c r="A563" t="s">
        <v>656</v>
      </c>
      <c r="B563" s="6">
        <v>0</v>
      </c>
      <c r="C563">
        <v>0</v>
      </c>
    </row>
    <row r="564" spans="1:3" x14ac:dyDescent="0.25">
      <c r="A564" t="s">
        <v>657</v>
      </c>
      <c r="B564" s="6">
        <v>0</v>
      </c>
      <c r="C564">
        <v>0</v>
      </c>
    </row>
    <row r="565" spans="1:3" x14ac:dyDescent="0.25">
      <c r="A565" t="s">
        <v>658</v>
      </c>
      <c r="B565" s="6">
        <v>0</v>
      </c>
      <c r="C565">
        <v>0</v>
      </c>
    </row>
    <row r="566" spans="1:3" x14ac:dyDescent="0.25">
      <c r="A566" t="s">
        <v>659</v>
      </c>
      <c r="B566" s="6">
        <v>0</v>
      </c>
      <c r="C566">
        <v>0</v>
      </c>
    </row>
    <row r="567" spans="1:3" x14ac:dyDescent="0.25">
      <c r="A567" t="s">
        <v>660</v>
      </c>
      <c r="B567" s="6">
        <v>0</v>
      </c>
      <c r="C567">
        <v>0</v>
      </c>
    </row>
    <row r="568" spans="1:3" x14ac:dyDescent="0.25">
      <c r="A568" t="s">
        <v>661</v>
      </c>
      <c r="B568" s="6">
        <v>0</v>
      </c>
      <c r="C568">
        <v>0</v>
      </c>
    </row>
    <row r="569" spans="1:3" x14ac:dyDescent="0.25">
      <c r="A569" t="s">
        <v>662</v>
      </c>
      <c r="B569" s="6">
        <v>0</v>
      </c>
      <c r="C569">
        <v>0</v>
      </c>
    </row>
    <row r="570" spans="1:3" x14ac:dyDescent="0.25">
      <c r="A570" t="s">
        <v>663</v>
      </c>
      <c r="B570" s="6">
        <v>0</v>
      </c>
      <c r="C570">
        <v>0</v>
      </c>
    </row>
    <row r="571" spans="1:3" x14ac:dyDescent="0.25">
      <c r="A571" t="s">
        <v>664</v>
      </c>
      <c r="B571" s="6">
        <v>0</v>
      </c>
      <c r="C571">
        <v>0</v>
      </c>
    </row>
    <row r="572" spans="1:3" x14ac:dyDescent="0.25">
      <c r="A572" t="s">
        <v>665</v>
      </c>
      <c r="B572" s="6">
        <v>0</v>
      </c>
      <c r="C572">
        <v>0</v>
      </c>
    </row>
    <row r="573" spans="1:3" x14ac:dyDescent="0.25">
      <c r="A573" t="s">
        <v>666</v>
      </c>
      <c r="B573" s="6">
        <v>0</v>
      </c>
      <c r="C573">
        <v>0</v>
      </c>
    </row>
    <row r="574" spans="1:3" x14ac:dyDescent="0.25">
      <c r="A574" t="s">
        <v>667</v>
      </c>
      <c r="B574" s="6">
        <v>0</v>
      </c>
      <c r="C574">
        <v>0</v>
      </c>
    </row>
    <row r="575" spans="1:3" x14ac:dyDescent="0.25">
      <c r="A575" t="s">
        <v>668</v>
      </c>
      <c r="B575" s="6">
        <v>0</v>
      </c>
      <c r="C575">
        <v>0</v>
      </c>
    </row>
    <row r="576" spans="1:3" x14ac:dyDescent="0.25">
      <c r="A576" t="s">
        <v>669</v>
      </c>
      <c r="B576" s="6">
        <v>0</v>
      </c>
      <c r="C576">
        <v>0</v>
      </c>
    </row>
    <row r="577" spans="1:3" x14ac:dyDescent="0.25">
      <c r="A577" t="s">
        <v>670</v>
      </c>
      <c r="B577" s="6">
        <v>0</v>
      </c>
      <c r="C577">
        <v>0</v>
      </c>
    </row>
    <row r="578" spans="1:3" x14ac:dyDescent="0.25">
      <c r="A578" t="s">
        <v>671</v>
      </c>
      <c r="B578" s="6">
        <v>0</v>
      </c>
      <c r="C578">
        <v>0</v>
      </c>
    </row>
    <row r="579" spans="1:3" x14ac:dyDescent="0.25">
      <c r="A579" t="s">
        <v>672</v>
      </c>
      <c r="B579" s="6">
        <v>0</v>
      </c>
      <c r="C579">
        <v>0</v>
      </c>
    </row>
    <row r="580" spans="1:3" x14ac:dyDescent="0.25">
      <c r="A580" t="s">
        <v>673</v>
      </c>
      <c r="B580" s="6">
        <v>0</v>
      </c>
      <c r="C580">
        <v>0</v>
      </c>
    </row>
    <row r="581" spans="1:3" x14ac:dyDescent="0.25">
      <c r="A581" t="s">
        <v>674</v>
      </c>
      <c r="B581" s="6">
        <v>0</v>
      </c>
      <c r="C581">
        <v>0</v>
      </c>
    </row>
    <row r="582" spans="1:3" x14ac:dyDescent="0.25">
      <c r="A582" t="s">
        <v>675</v>
      </c>
      <c r="B582" s="6">
        <v>0</v>
      </c>
      <c r="C582">
        <v>0</v>
      </c>
    </row>
    <row r="583" spans="1:3" x14ac:dyDescent="0.25">
      <c r="A583" t="s">
        <v>676</v>
      </c>
      <c r="B583" s="6">
        <v>0</v>
      </c>
      <c r="C583">
        <v>0</v>
      </c>
    </row>
    <row r="584" spans="1:3" x14ac:dyDescent="0.25">
      <c r="A584" t="s">
        <v>677</v>
      </c>
      <c r="B584" s="6">
        <v>0</v>
      </c>
      <c r="C584">
        <v>0</v>
      </c>
    </row>
    <row r="585" spans="1:3" x14ac:dyDescent="0.25">
      <c r="A585" t="s">
        <v>678</v>
      </c>
      <c r="B585" s="6">
        <v>0</v>
      </c>
      <c r="C585">
        <v>0</v>
      </c>
    </row>
    <row r="586" spans="1:3" x14ac:dyDescent="0.25">
      <c r="A586" t="s">
        <v>679</v>
      </c>
      <c r="B586" s="6">
        <v>0</v>
      </c>
      <c r="C586">
        <v>0</v>
      </c>
    </row>
    <row r="587" spans="1:3" x14ac:dyDescent="0.25">
      <c r="A587" t="s">
        <v>680</v>
      </c>
      <c r="B587" s="6">
        <v>0</v>
      </c>
      <c r="C587">
        <v>0</v>
      </c>
    </row>
    <row r="588" spans="1:3" x14ac:dyDescent="0.25">
      <c r="A588" t="s">
        <v>681</v>
      </c>
      <c r="B588" s="6">
        <v>0</v>
      </c>
      <c r="C588">
        <v>0</v>
      </c>
    </row>
    <row r="589" spans="1:3" x14ac:dyDescent="0.25">
      <c r="A589" t="s">
        <v>682</v>
      </c>
      <c r="B589" s="6">
        <v>0</v>
      </c>
      <c r="C589">
        <v>0</v>
      </c>
    </row>
    <row r="590" spans="1:3" x14ac:dyDescent="0.25">
      <c r="A590" t="s">
        <v>683</v>
      </c>
      <c r="B590" s="6">
        <v>0</v>
      </c>
      <c r="C590">
        <v>0</v>
      </c>
    </row>
    <row r="591" spans="1:3" x14ac:dyDescent="0.25">
      <c r="A591" t="s">
        <v>684</v>
      </c>
      <c r="B591" s="6">
        <v>0</v>
      </c>
      <c r="C591">
        <v>0</v>
      </c>
    </row>
    <row r="592" spans="1:3" x14ac:dyDescent="0.25">
      <c r="A592" t="s">
        <v>685</v>
      </c>
      <c r="B592" s="6">
        <v>0</v>
      </c>
      <c r="C592">
        <v>0</v>
      </c>
    </row>
    <row r="593" spans="1:3" x14ac:dyDescent="0.25">
      <c r="A593" t="s">
        <v>686</v>
      </c>
      <c r="B593" s="6">
        <v>0</v>
      </c>
      <c r="C593">
        <v>0</v>
      </c>
    </row>
    <row r="594" spans="1:3" x14ac:dyDescent="0.25">
      <c r="A594" t="s">
        <v>687</v>
      </c>
      <c r="B594" s="6">
        <v>0</v>
      </c>
      <c r="C594">
        <v>0</v>
      </c>
    </row>
    <row r="595" spans="1:3" x14ac:dyDescent="0.25">
      <c r="A595" t="s">
        <v>688</v>
      </c>
      <c r="B595" s="6">
        <v>0</v>
      </c>
      <c r="C595">
        <v>0</v>
      </c>
    </row>
    <row r="596" spans="1:3" x14ac:dyDescent="0.25">
      <c r="A596" t="s">
        <v>689</v>
      </c>
      <c r="B596" s="6">
        <v>0</v>
      </c>
      <c r="C596">
        <v>0</v>
      </c>
    </row>
    <row r="597" spans="1:3" x14ac:dyDescent="0.25">
      <c r="A597" t="s">
        <v>690</v>
      </c>
      <c r="B597" s="6">
        <v>0</v>
      </c>
      <c r="C597">
        <v>0</v>
      </c>
    </row>
    <row r="598" spans="1:3" x14ac:dyDescent="0.25">
      <c r="A598" t="s">
        <v>691</v>
      </c>
      <c r="B598" s="6">
        <v>0</v>
      </c>
      <c r="C598">
        <v>0</v>
      </c>
    </row>
    <row r="599" spans="1:3" x14ac:dyDescent="0.25">
      <c r="A599" t="s">
        <v>692</v>
      </c>
      <c r="B599" s="6">
        <v>0</v>
      </c>
      <c r="C599">
        <v>0</v>
      </c>
    </row>
    <row r="600" spans="1:3" x14ac:dyDescent="0.25">
      <c r="A600" t="s">
        <v>693</v>
      </c>
      <c r="B600" s="6">
        <v>0</v>
      </c>
      <c r="C600">
        <v>0</v>
      </c>
    </row>
    <row r="601" spans="1:3" x14ac:dyDescent="0.25">
      <c r="A601" t="s">
        <v>694</v>
      </c>
      <c r="B601" s="6">
        <v>0</v>
      </c>
      <c r="C601">
        <v>0</v>
      </c>
    </row>
    <row r="602" spans="1:3" x14ac:dyDescent="0.25">
      <c r="A602" t="s">
        <v>695</v>
      </c>
      <c r="B602" s="6">
        <v>0</v>
      </c>
      <c r="C602">
        <v>0</v>
      </c>
    </row>
    <row r="603" spans="1:3" x14ac:dyDescent="0.25">
      <c r="A603" t="s">
        <v>696</v>
      </c>
      <c r="B603" s="6">
        <v>0</v>
      </c>
      <c r="C603">
        <v>0</v>
      </c>
    </row>
    <row r="604" spans="1:3" x14ac:dyDescent="0.25">
      <c r="A604" t="s">
        <v>697</v>
      </c>
      <c r="B604" s="6">
        <v>0</v>
      </c>
      <c r="C604">
        <v>0</v>
      </c>
    </row>
    <row r="605" spans="1:3" x14ac:dyDescent="0.25">
      <c r="A605" t="s">
        <v>698</v>
      </c>
      <c r="B605" s="6">
        <v>0</v>
      </c>
      <c r="C605">
        <v>0</v>
      </c>
    </row>
    <row r="606" spans="1:3" x14ac:dyDescent="0.25">
      <c r="A606" t="s">
        <v>699</v>
      </c>
      <c r="B606" s="6">
        <v>0</v>
      </c>
      <c r="C606">
        <v>0</v>
      </c>
    </row>
    <row r="607" spans="1:3" x14ac:dyDescent="0.25">
      <c r="A607" t="s">
        <v>700</v>
      </c>
      <c r="B607" s="6">
        <v>0</v>
      </c>
      <c r="C607">
        <v>0</v>
      </c>
    </row>
    <row r="608" spans="1:3" x14ac:dyDescent="0.25">
      <c r="A608" t="s">
        <v>701</v>
      </c>
      <c r="B608" s="6">
        <v>0</v>
      </c>
      <c r="C608">
        <v>0</v>
      </c>
    </row>
    <row r="609" spans="1:3" x14ac:dyDescent="0.25">
      <c r="A609" t="s">
        <v>702</v>
      </c>
      <c r="B609" s="6">
        <v>0</v>
      </c>
      <c r="C609">
        <v>0</v>
      </c>
    </row>
    <row r="610" spans="1:3" x14ac:dyDescent="0.25">
      <c r="A610" t="s">
        <v>703</v>
      </c>
      <c r="B610" s="6">
        <v>0</v>
      </c>
      <c r="C610">
        <v>0</v>
      </c>
    </row>
    <row r="611" spans="1:3" x14ac:dyDescent="0.25">
      <c r="A611" t="s">
        <v>704</v>
      </c>
      <c r="B611" s="6">
        <v>0</v>
      </c>
      <c r="C611">
        <v>0</v>
      </c>
    </row>
    <row r="612" spans="1:3" x14ac:dyDescent="0.25">
      <c r="A612" t="s">
        <v>705</v>
      </c>
      <c r="B612" s="6">
        <v>0</v>
      </c>
      <c r="C612">
        <v>0</v>
      </c>
    </row>
    <row r="613" spans="1:3" x14ac:dyDescent="0.25">
      <c r="A613" t="s">
        <v>706</v>
      </c>
      <c r="B613" s="6">
        <v>0</v>
      </c>
      <c r="C613">
        <v>0</v>
      </c>
    </row>
    <row r="614" spans="1:3" x14ac:dyDescent="0.25">
      <c r="A614" t="s">
        <v>707</v>
      </c>
      <c r="B614" s="6">
        <v>0</v>
      </c>
      <c r="C614">
        <v>0</v>
      </c>
    </row>
    <row r="615" spans="1:3" x14ac:dyDescent="0.25">
      <c r="A615" t="s">
        <v>708</v>
      </c>
      <c r="B615" s="6">
        <v>0</v>
      </c>
      <c r="C615">
        <v>0</v>
      </c>
    </row>
    <row r="616" spans="1:3" x14ac:dyDescent="0.25">
      <c r="A616" t="s">
        <v>709</v>
      </c>
      <c r="B616" s="6">
        <v>0</v>
      </c>
      <c r="C616">
        <v>0</v>
      </c>
    </row>
    <row r="617" spans="1:3" x14ac:dyDescent="0.25">
      <c r="A617" t="s">
        <v>710</v>
      </c>
      <c r="B617" s="6">
        <v>0</v>
      </c>
      <c r="C617">
        <v>0</v>
      </c>
    </row>
    <row r="618" spans="1:3" x14ac:dyDescent="0.25">
      <c r="A618" t="s">
        <v>711</v>
      </c>
      <c r="B618" s="6">
        <v>0</v>
      </c>
      <c r="C618">
        <v>0</v>
      </c>
    </row>
    <row r="619" spans="1:3" x14ac:dyDescent="0.25">
      <c r="A619" t="s">
        <v>712</v>
      </c>
      <c r="B619" s="6">
        <v>0</v>
      </c>
      <c r="C619">
        <v>0</v>
      </c>
    </row>
    <row r="620" spans="1:3" x14ac:dyDescent="0.25">
      <c r="A620" t="s">
        <v>713</v>
      </c>
      <c r="B620" s="6">
        <v>0</v>
      </c>
      <c r="C620">
        <v>0</v>
      </c>
    </row>
    <row r="621" spans="1:3" x14ac:dyDescent="0.25">
      <c r="A621" t="s">
        <v>714</v>
      </c>
      <c r="B621" s="6">
        <v>0</v>
      </c>
      <c r="C621">
        <v>0</v>
      </c>
    </row>
    <row r="622" spans="1:3" x14ac:dyDescent="0.25">
      <c r="A622" t="s">
        <v>715</v>
      </c>
      <c r="B622" s="6">
        <v>0</v>
      </c>
      <c r="C622">
        <v>0</v>
      </c>
    </row>
    <row r="623" spans="1:3" x14ac:dyDescent="0.25">
      <c r="A623" t="s">
        <v>716</v>
      </c>
      <c r="B623" s="6">
        <v>0</v>
      </c>
      <c r="C623">
        <v>0</v>
      </c>
    </row>
    <row r="624" spans="1:3" x14ac:dyDescent="0.25">
      <c r="A624" t="s">
        <v>717</v>
      </c>
      <c r="B624" s="6">
        <v>0</v>
      </c>
      <c r="C624">
        <v>0</v>
      </c>
    </row>
    <row r="625" spans="1:3" x14ac:dyDescent="0.25">
      <c r="A625" t="s">
        <v>718</v>
      </c>
      <c r="B625" s="6">
        <v>0</v>
      </c>
      <c r="C625">
        <v>0</v>
      </c>
    </row>
    <row r="626" spans="1:3" x14ac:dyDescent="0.25">
      <c r="A626" t="s">
        <v>719</v>
      </c>
      <c r="B626" s="6">
        <v>0</v>
      </c>
      <c r="C626">
        <v>0</v>
      </c>
    </row>
    <row r="627" spans="1:3" x14ac:dyDescent="0.25">
      <c r="A627" t="s">
        <v>720</v>
      </c>
      <c r="B627" s="6">
        <v>0</v>
      </c>
      <c r="C627">
        <v>0</v>
      </c>
    </row>
    <row r="628" spans="1:3" x14ac:dyDescent="0.25">
      <c r="A628" t="s">
        <v>721</v>
      </c>
      <c r="B628" s="6">
        <v>0</v>
      </c>
      <c r="C628">
        <v>0</v>
      </c>
    </row>
    <row r="629" spans="1:3" x14ac:dyDescent="0.25">
      <c r="A629" t="s">
        <v>722</v>
      </c>
      <c r="B629" s="6">
        <v>0</v>
      </c>
      <c r="C629">
        <v>0</v>
      </c>
    </row>
    <row r="630" spans="1:3" x14ac:dyDescent="0.25">
      <c r="A630" t="s">
        <v>723</v>
      </c>
      <c r="B630" s="6">
        <v>0</v>
      </c>
      <c r="C630">
        <v>0</v>
      </c>
    </row>
    <row r="631" spans="1:3" x14ac:dyDescent="0.25">
      <c r="A631" t="s">
        <v>724</v>
      </c>
      <c r="B631" s="6">
        <v>0</v>
      </c>
      <c r="C631">
        <v>0</v>
      </c>
    </row>
    <row r="632" spans="1:3" x14ac:dyDescent="0.25">
      <c r="A632" t="s">
        <v>725</v>
      </c>
      <c r="B632" s="6">
        <v>0</v>
      </c>
      <c r="C632">
        <v>0</v>
      </c>
    </row>
    <row r="633" spans="1:3" x14ac:dyDescent="0.25">
      <c r="A633" t="s">
        <v>726</v>
      </c>
      <c r="B633" s="6">
        <v>0</v>
      </c>
      <c r="C633">
        <v>0</v>
      </c>
    </row>
    <row r="634" spans="1:3" x14ac:dyDescent="0.25">
      <c r="A634" t="s">
        <v>727</v>
      </c>
      <c r="B634" s="6">
        <v>0</v>
      </c>
      <c r="C634">
        <v>0</v>
      </c>
    </row>
    <row r="635" spans="1:3" x14ac:dyDescent="0.25">
      <c r="A635" t="s">
        <v>728</v>
      </c>
      <c r="B635" s="6">
        <v>0</v>
      </c>
      <c r="C635">
        <v>0</v>
      </c>
    </row>
    <row r="636" spans="1:3" x14ac:dyDescent="0.25">
      <c r="A636" t="s">
        <v>729</v>
      </c>
      <c r="B636" s="6">
        <v>0</v>
      </c>
      <c r="C636">
        <v>0</v>
      </c>
    </row>
    <row r="637" spans="1:3" x14ac:dyDescent="0.25">
      <c r="A637" t="s">
        <v>730</v>
      </c>
      <c r="B637" s="6">
        <v>0</v>
      </c>
      <c r="C637">
        <v>0</v>
      </c>
    </row>
    <row r="638" spans="1:3" x14ac:dyDescent="0.25">
      <c r="A638" t="s">
        <v>731</v>
      </c>
      <c r="B638" s="6">
        <v>0</v>
      </c>
      <c r="C638">
        <v>0</v>
      </c>
    </row>
    <row r="639" spans="1:3" x14ac:dyDescent="0.25">
      <c r="A639" t="s">
        <v>732</v>
      </c>
      <c r="B639" s="6">
        <v>0</v>
      </c>
      <c r="C639">
        <v>0</v>
      </c>
    </row>
    <row r="640" spans="1:3" x14ac:dyDescent="0.25">
      <c r="A640" t="s">
        <v>733</v>
      </c>
      <c r="B640" s="6">
        <v>0</v>
      </c>
      <c r="C640">
        <v>0</v>
      </c>
    </row>
    <row r="641" spans="1:3" x14ac:dyDescent="0.25">
      <c r="A641" t="s">
        <v>734</v>
      </c>
      <c r="B641" s="6">
        <v>0</v>
      </c>
      <c r="C641">
        <v>0</v>
      </c>
    </row>
    <row r="642" spans="1:3" x14ac:dyDescent="0.25">
      <c r="A642" t="s">
        <v>735</v>
      </c>
      <c r="B642" s="6">
        <v>-1</v>
      </c>
      <c r="C642">
        <v>0</v>
      </c>
    </row>
    <row r="643" spans="1:3" x14ac:dyDescent="0.25">
      <c r="A643" t="s">
        <v>736</v>
      </c>
      <c r="B643" s="6">
        <v>-1</v>
      </c>
      <c r="C643">
        <v>0</v>
      </c>
    </row>
    <row r="644" spans="1:3" x14ac:dyDescent="0.25">
      <c r="A644" t="s">
        <v>737</v>
      </c>
      <c r="B644" s="6">
        <v>-1</v>
      </c>
      <c r="C644">
        <v>0</v>
      </c>
    </row>
    <row r="645" spans="1:3" x14ac:dyDescent="0.25">
      <c r="A645" t="s">
        <v>738</v>
      </c>
      <c r="B645" s="6">
        <v>-1</v>
      </c>
      <c r="C645">
        <v>0</v>
      </c>
    </row>
    <row r="646" spans="1:3" x14ac:dyDescent="0.25">
      <c r="A646" t="s">
        <v>739</v>
      </c>
      <c r="B646" s="6">
        <v>-1</v>
      </c>
      <c r="C646">
        <v>0</v>
      </c>
    </row>
    <row r="647" spans="1:3" x14ac:dyDescent="0.25">
      <c r="A647" t="s">
        <v>740</v>
      </c>
      <c r="B647" s="6">
        <v>-1</v>
      </c>
      <c r="C647">
        <v>0</v>
      </c>
    </row>
    <row r="648" spans="1:3" x14ac:dyDescent="0.25">
      <c r="A648" t="s">
        <v>741</v>
      </c>
      <c r="B648" s="6">
        <v>-1</v>
      </c>
      <c r="C648">
        <v>0</v>
      </c>
    </row>
    <row r="649" spans="1:3" x14ac:dyDescent="0.25">
      <c r="A649" t="s">
        <v>742</v>
      </c>
      <c r="B649" s="6">
        <v>-1</v>
      </c>
      <c r="C649">
        <v>0</v>
      </c>
    </row>
    <row r="650" spans="1:3" x14ac:dyDescent="0.25">
      <c r="A650" t="s">
        <v>743</v>
      </c>
      <c r="B650" s="6">
        <v>-1</v>
      </c>
      <c r="C650">
        <v>0</v>
      </c>
    </row>
    <row r="651" spans="1:3" x14ac:dyDescent="0.25">
      <c r="A651" t="s">
        <v>744</v>
      </c>
      <c r="B651" s="6">
        <v>-1</v>
      </c>
      <c r="C651">
        <v>0</v>
      </c>
    </row>
    <row r="652" spans="1:3" x14ac:dyDescent="0.25">
      <c r="A652" t="s">
        <v>745</v>
      </c>
      <c r="B652" s="6">
        <v>-1</v>
      </c>
      <c r="C652">
        <v>0</v>
      </c>
    </row>
    <row r="653" spans="1:3" x14ac:dyDescent="0.25">
      <c r="A653" t="s">
        <v>746</v>
      </c>
      <c r="B653" s="6">
        <v>-1</v>
      </c>
      <c r="C653">
        <v>0</v>
      </c>
    </row>
    <row r="654" spans="1:3" x14ac:dyDescent="0.25">
      <c r="A654" t="s">
        <v>747</v>
      </c>
      <c r="B654" s="6">
        <v>-1</v>
      </c>
      <c r="C654">
        <v>0</v>
      </c>
    </row>
    <row r="655" spans="1:3" x14ac:dyDescent="0.25">
      <c r="A655" t="s">
        <v>748</v>
      </c>
      <c r="B655" s="6">
        <v>-1</v>
      </c>
      <c r="C655">
        <v>0</v>
      </c>
    </row>
    <row r="656" spans="1:3" x14ac:dyDescent="0.25">
      <c r="A656" t="s">
        <v>749</v>
      </c>
      <c r="B656" s="6">
        <v>-1</v>
      </c>
      <c r="C656">
        <v>0</v>
      </c>
    </row>
    <row r="657" spans="1:3" x14ac:dyDescent="0.25">
      <c r="A657" t="s">
        <v>750</v>
      </c>
      <c r="B657" s="6">
        <v>-1</v>
      </c>
      <c r="C657">
        <v>0</v>
      </c>
    </row>
    <row r="658" spans="1:3" x14ac:dyDescent="0.25">
      <c r="A658" t="s">
        <v>751</v>
      </c>
      <c r="B658" s="6">
        <v>-1</v>
      </c>
      <c r="C658">
        <v>0</v>
      </c>
    </row>
    <row r="659" spans="1:3" x14ac:dyDescent="0.25">
      <c r="A659" t="s">
        <v>752</v>
      </c>
      <c r="B659" s="6">
        <v>-1</v>
      </c>
      <c r="C659">
        <v>0</v>
      </c>
    </row>
    <row r="660" spans="1:3" x14ac:dyDescent="0.25">
      <c r="A660" t="s">
        <v>753</v>
      </c>
      <c r="B660" s="6">
        <v>-1</v>
      </c>
      <c r="C660">
        <v>0</v>
      </c>
    </row>
    <row r="661" spans="1:3" x14ac:dyDescent="0.25">
      <c r="A661" t="s">
        <v>754</v>
      </c>
      <c r="B661" s="6">
        <v>-1</v>
      </c>
      <c r="C661">
        <v>0</v>
      </c>
    </row>
    <row r="662" spans="1:3" x14ac:dyDescent="0.25">
      <c r="A662" t="s">
        <v>755</v>
      </c>
      <c r="B662" s="6">
        <v>-1</v>
      </c>
      <c r="C662">
        <v>0</v>
      </c>
    </row>
    <row r="663" spans="1:3" x14ac:dyDescent="0.25">
      <c r="A663" t="s">
        <v>756</v>
      </c>
      <c r="B663" s="6">
        <v>-1</v>
      </c>
      <c r="C663">
        <v>0</v>
      </c>
    </row>
    <row r="664" spans="1:3" x14ac:dyDescent="0.25">
      <c r="A664" t="s">
        <v>757</v>
      </c>
      <c r="B664" s="6">
        <v>-1</v>
      </c>
      <c r="C664">
        <v>0</v>
      </c>
    </row>
    <row r="665" spans="1:3" x14ac:dyDescent="0.25">
      <c r="A665" t="s">
        <v>758</v>
      </c>
      <c r="B665" s="6">
        <v>-1</v>
      </c>
      <c r="C665">
        <v>0</v>
      </c>
    </row>
    <row r="666" spans="1:3" x14ac:dyDescent="0.25">
      <c r="A666" t="s">
        <v>759</v>
      </c>
      <c r="B666" s="6">
        <v>-1</v>
      </c>
      <c r="C666">
        <v>0</v>
      </c>
    </row>
    <row r="667" spans="1:3" x14ac:dyDescent="0.25">
      <c r="A667" t="s">
        <v>760</v>
      </c>
      <c r="B667" s="6">
        <v>-1</v>
      </c>
      <c r="C667">
        <v>0</v>
      </c>
    </row>
    <row r="668" spans="1:3" x14ac:dyDescent="0.25">
      <c r="A668" t="s">
        <v>761</v>
      </c>
      <c r="B668" s="6">
        <v>-1</v>
      </c>
      <c r="C668">
        <v>0</v>
      </c>
    </row>
    <row r="669" spans="1:3" x14ac:dyDescent="0.25">
      <c r="A669" t="s">
        <v>762</v>
      </c>
      <c r="B669" s="6">
        <v>-1</v>
      </c>
      <c r="C669">
        <v>0</v>
      </c>
    </row>
    <row r="670" spans="1:3" x14ac:dyDescent="0.25">
      <c r="A670" t="s">
        <v>763</v>
      </c>
      <c r="B670" s="6">
        <v>-1</v>
      </c>
      <c r="C670">
        <v>0</v>
      </c>
    </row>
    <row r="671" spans="1:3" x14ac:dyDescent="0.25">
      <c r="A671" t="s">
        <v>764</v>
      </c>
      <c r="B671" s="6">
        <v>-1</v>
      </c>
      <c r="C671">
        <v>0</v>
      </c>
    </row>
    <row r="672" spans="1:3" x14ac:dyDescent="0.25">
      <c r="A672" t="s">
        <v>765</v>
      </c>
      <c r="B672" s="6">
        <v>-1</v>
      </c>
      <c r="C672">
        <v>0</v>
      </c>
    </row>
    <row r="673" spans="1:3" x14ac:dyDescent="0.25">
      <c r="A673" t="s">
        <v>766</v>
      </c>
      <c r="B673" s="6">
        <v>-1</v>
      </c>
      <c r="C673">
        <v>0</v>
      </c>
    </row>
    <row r="674" spans="1:3" x14ac:dyDescent="0.25">
      <c r="A674" t="s">
        <v>767</v>
      </c>
      <c r="B674" s="6">
        <v>-1</v>
      </c>
      <c r="C674">
        <v>0</v>
      </c>
    </row>
    <row r="675" spans="1:3" x14ac:dyDescent="0.25">
      <c r="A675" t="s">
        <v>768</v>
      </c>
      <c r="B675" s="6">
        <v>-1</v>
      </c>
      <c r="C675">
        <v>0</v>
      </c>
    </row>
    <row r="676" spans="1:3" x14ac:dyDescent="0.25">
      <c r="A676" t="s">
        <v>769</v>
      </c>
      <c r="B676" s="6">
        <v>-1</v>
      </c>
      <c r="C676">
        <v>0</v>
      </c>
    </row>
    <row r="677" spans="1:3" x14ac:dyDescent="0.25">
      <c r="A677" t="s">
        <v>770</v>
      </c>
      <c r="B677" s="6">
        <v>-1</v>
      </c>
      <c r="C677">
        <v>0</v>
      </c>
    </row>
    <row r="678" spans="1:3" x14ac:dyDescent="0.25">
      <c r="A678" t="s">
        <v>771</v>
      </c>
      <c r="B678" s="6">
        <v>-1</v>
      </c>
      <c r="C678">
        <v>0</v>
      </c>
    </row>
    <row r="679" spans="1:3" x14ac:dyDescent="0.25">
      <c r="A679" t="s">
        <v>772</v>
      </c>
      <c r="B679" s="6">
        <v>-1</v>
      </c>
      <c r="C679">
        <v>0</v>
      </c>
    </row>
    <row r="680" spans="1:3" x14ac:dyDescent="0.25">
      <c r="A680" t="s">
        <v>773</v>
      </c>
      <c r="B680" s="6">
        <v>-1</v>
      </c>
      <c r="C680">
        <v>0</v>
      </c>
    </row>
    <row r="681" spans="1:3" x14ac:dyDescent="0.25">
      <c r="A681" t="s">
        <v>774</v>
      </c>
      <c r="B681" s="6">
        <v>-1</v>
      </c>
      <c r="C681">
        <v>0</v>
      </c>
    </row>
    <row r="682" spans="1:3" x14ac:dyDescent="0.25">
      <c r="A682" t="s">
        <v>775</v>
      </c>
      <c r="B682" s="6">
        <v>-1</v>
      </c>
      <c r="C682">
        <v>0</v>
      </c>
    </row>
    <row r="683" spans="1:3" x14ac:dyDescent="0.25">
      <c r="A683" t="s">
        <v>776</v>
      </c>
      <c r="B683" s="6">
        <v>-1</v>
      </c>
      <c r="C683">
        <v>0</v>
      </c>
    </row>
    <row r="684" spans="1:3" x14ac:dyDescent="0.25">
      <c r="A684" t="s">
        <v>777</v>
      </c>
      <c r="B684" s="6">
        <v>-1</v>
      </c>
      <c r="C684">
        <v>0</v>
      </c>
    </row>
    <row r="685" spans="1:3" x14ac:dyDescent="0.25">
      <c r="A685" t="s">
        <v>778</v>
      </c>
      <c r="B685" s="6">
        <v>-1</v>
      </c>
      <c r="C685">
        <v>0</v>
      </c>
    </row>
    <row r="686" spans="1:3" x14ac:dyDescent="0.25">
      <c r="A686" t="s">
        <v>779</v>
      </c>
      <c r="B686" s="6">
        <v>-1</v>
      </c>
      <c r="C686">
        <v>0</v>
      </c>
    </row>
    <row r="687" spans="1:3" x14ac:dyDescent="0.25">
      <c r="A687" t="s">
        <v>780</v>
      </c>
      <c r="B687" s="6">
        <v>-1</v>
      </c>
      <c r="C687">
        <v>0</v>
      </c>
    </row>
    <row r="688" spans="1:3" x14ac:dyDescent="0.25">
      <c r="A688" t="s">
        <v>781</v>
      </c>
      <c r="B688" s="6">
        <v>-1</v>
      </c>
      <c r="C688">
        <v>0</v>
      </c>
    </row>
    <row r="689" spans="1:3" x14ac:dyDescent="0.25">
      <c r="A689" t="s">
        <v>782</v>
      </c>
      <c r="B689" s="6">
        <v>-1</v>
      </c>
      <c r="C689">
        <v>0</v>
      </c>
    </row>
    <row r="690" spans="1:3" x14ac:dyDescent="0.25">
      <c r="A690" t="s">
        <v>783</v>
      </c>
      <c r="B690" s="6">
        <v>-1</v>
      </c>
      <c r="C690">
        <v>0</v>
      </c>
    </row>
    <row r="691" spans="1:3" x14ac:dyDescent="0.25">
      <c r="A691" t="s">
        <v>784</v>
      </c>
      <c r="B691" s="6">
        <v>-1</v>
      </c>
      <c r="C691">
        <v>0</v>
      </c>
    </row>
    <row r="692" spans="1:3" x14ac:dyDescent="0.25">
      <c r="A692" t="s">
        <v>785</v>
      </c>
      <c r="B692" s="6">
        <v>-1</v>
      </c>
      <c r="C692">
        <v>0</v>
      </c>
    </row>
    <row r="693" spans="1:3" x14ac:dyDescent="0.25">
      <c r="A693" t="s">
        <v>786</v>
      </c>
      <c r="B693" s="6">
        <v>-1</v>
      </c>
      <c r="C693">
        <v>0</v>
      </c>
    </row>
    <row r="694" spans="1:3" x14ac:dyDescent="0.25">
      <c r="A694" t="s">
        <v>787</v>
      </c>
      <c r="B694" s="6">
        <v>-1</v>
      </c>
      <c r="C694">
        <v>0</v>
      </c>
    </row>
    <row r="695" spans="1:3" x14ac:dyDescent="0.25">
      <c r="A695" t="s">
        <v>788</v>
      </c>
      <c r="B695" s="6">
        <v>-1</v>
      </c>
      <c r="C695">
        <v>0</v>
      </c>
    </row>
    <row r="696" spans="1:3" x14ac:dyDescent="0.25">
      <c r="A696" t="s">
        <v>789</v>
      </c>
      <c r="B696" s="6">
        <v>-1</v>
      </c>
      <c r="C696">
        <v>0</v>
      </c>
    </row>
    <row r="697" spans="1:3" x14ac:dyDescent="0.25">
      <c r="A697" t="s">
        <v>790</v>
      </c>
      <c r="B697" s="6">
        <v>-1</v>
      </c>
      <c r="C697">
        <v>0</v>
      </c>
    </row>
    <row r="698" spans="1:3" x14ac:dyDescent="0.25">
      <c r="A698" t="s">
        <v>791</v>
      </c>
      <c r="B698" s="6">
        <v>-1</v>
      </c>
      <c r="C698">
        <v>0</v>
      </c>
    </row>
    <row r="699" spans="1:3" x14ac:dyDescent="0.25">
      <c r="A699" t="s">
        <v>792</v>
      </c>
      <c r="C699">
        <v>0</v>
      </c>
    </row>
    <row r="700" spans="1:3" x14ac:dyDescent="0.25">
      <c r="A700" t="s">
        <v>793</v>
      </c>
      <c r="C700">
        <v>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10BF4-7058-4626-B59A-93592028BC0B}">
  <dimension ref="A1:I697"/>
  <sheetViews>
    <sheetView workbookViewId="0">
      <selection activeCell="F3" sqref="F3:F92"/>
    </sheetView>
  </sheetViews>
  <sheetFormatPr defaultRowHeight="15" x14ac:dyDescent="0.25"/>
  <cols>
    <col min="1" max="1" width="24" bestFit="1" customWidth="1"/>
    <col min="2" max="2" width="24" customWidth="1"/>
    <col min="3" max="3" width="41" customWidth="1"/>
    <col min="4" max="4" width="13.85546875" bestFit="1" customWidth="1"/>
    <col min="5" max="5" width="12" bestFit="1" customWidth="1"/>
    <col min="8" max="8" width="11.28515625" bestFit="1" customWidth="1"/>
  </cols>
  <sheetData>
    <row r="1" spans="1:9" x14ac:dyDescent="0.25">
      <c r="A1" t="s">
        <v>95</v>
      </c>
      <c r="B1" t="s">
        <v>831</v>
      </c>
      <c r="C1" t="s">
        <v>800</v>
      </c>
      <c r="D1" t="s">
        <v>801</v>
      </c>
      <c r="E1" t="s">
        <v>802</v>
      </c>
      <c r="F1" t="s">
        <v>803</v>
      </c>
      <c r="H1" s="10">
        <v>63337</v>
      </c>
      <c r="I1" t="s">
        <v>828</v>
      </c>
    </row>
    <row r="2" spans="1:9" x14ac:dyDescent="0.25">
      <c r="A2" t="s">
        <v>606</v>
      </c>
      <c r="B2">
        <f>Table1[[#This Row],[Ratio]]*100</f>
        <v>0</v>
      </c>
      <c r="C2">
        <v>40</v>
      </c>
      <c r="D2">
        <v>0</v>
      </c>
      <c r="E2">
        <v>0</v>
      </c>
      <c r="F2">
        <v>1</v>
      </c>
      <c r="H2" s="10">
        <v>472533</v>
      </c>
      <c r="I2" t="s">
        <v>829</v>
      </c>
    </row>
    <row r="3" spans="1:9" x14ac:dyDescent="0.25">
      <c r="A3" t="s">
        <v>96</v>
      </c>
      <c r="B3" t="e">
        <f>Table1[[#This Row],[Ratio]]*100</f>
        <v>#VALUE!</v>
      </c>
      <c r="C3">
        <v>0</v>
      </c>
      <c r="D3">
        <v>0</v>
      </c>
      <c r="E3" t="s">
        <v>827</v>
      </c>
      <c r="F3">
        <v>1</v>
      </c>
      <c r="H3" s="11">
        <f>100*H1/H2</f>
        <v>13.403719951834052</v>
      </c>
      <c r="I3" t="s">
        <v>830</v>
      </c>
    </row>
    <row r="4" spans="1:9" x14ac:dyDescent="0.25">
      <c r="A4" t="s">
        <v>691</v>
      </c>
      <c r="B4" t="e">
        <f>Table1[[#This Row],[Ratio]]*100</f>
        <v>#VALUE!</v>
      </c>
      <c r="C4">
        <v>0</v>
      </c>
      <c r="D4">
        <v>0</v>
      </c>
      <c r="E4" t="s">
        <v>827</v>
      </c>
      <c r="F4">
        <v>1</v>
      </c>
    </row>
    <row r="5" spans="1:9" x14ac:dyDescent="0.25">
      <c r="A5" t="s">
        <v>735</v>
      </c>
      <c r="B5" t="e">
        <f>Table1[[#This Row],[Ratio]]*100</f>
        <v>#VALUE!</v>
      </c>
      <c r="C5">
        <v>0</v>
      </c>
      <c r="D5">
        <v>0</v>
      </c>
      <c r="E5" t="s">
        <v>827</v>
      </c>
      <c r="F5">
        <v>1</v>
      </c>
    </row>
    <row r="6" spans="1:9" x14ac:dyDescent="0.25">
      <c r="A6" t="s">
        <v>97</v>
      </c>
      <c r="B6" t="e">
        <f>Table1[[#This Row],[Ratio]]*100</f>
        <v>#VALUE!</v>
      </c>
      <c r="C6">
        <v>0</v>
      </c>
      <c r="D6">
        <v>0</v>
      </c>
      <c r="E6" t="s">
        <v>827</v>
      </c>
      <c r="F6">
        <v>1</v>
      </c>
    </row>
    <row r="7" spans="1:9" x14ac:dyDescent="0.25">
      <c r="A7" t="s">
        <v>736</v>
      </c>
      <c r="B7" t="e">
        <f>Table1[[#This Row],[Ratio]]*100</f>
        <v>#VALUE!</v>
      </c>
      <c r="C7">
        <v>0</v>
      </c>
      <c r="D7">
        <v>0</v>
      </c>
      <c r="E7" t="s">
        <v>827</v>
      </c>
      <c r="F7">
        <v>1</v>
      </c>
    </row>
    <row r="8" spans="1:9" x14ac:dyDescent="0.25">
      <c r="A8" t="s">
        <v>98</v>
      </c>
      <c r="B8" t="e">
        <f>Table1[[#This Row],[Ratio]]*100</f>
        <v>#VALUE!</v>
      </c>
      <c r="C8">
        <v>0</v>
      </c>
      <c r="D8">
        <v>0</v>
      </c>
      <c r="E8" t="s">
        <v>827</v>
      </c>
      <c r="F8">
        <v>1</v>
      </c>
    </row>
    <row r="9" spans="1:9" x14ac:dyDescent="0.25">
      <c r="A9" t="s">
        <v>737</v>
      </c>
      <c r="B9" t="e">
        <f>Table1[[#This Row],[Ratio]]*100</f>
        <v>#VALUE!</v>
      </c>
      <c r="C9">
        <v>0</v>
      </c>
      <c r="D9">
        <v>0</v>
      </c>
      <c r="E9" t="s">
        <v>827</v>
      </c>
      <c r="F9">
        <v>1</v>
      </c>
    </row>
    <row r="10" spans="1:9" x14ac:dyDescent="0.25">
      <c r="A10" t="s">
        <v>738</v>
      </c>
      <c r="B10" t="e">
        <f>Table1[[#This Row],[Ratio]]*100</f>
        <v>#VALUE!</v>
      </c>
      <c r="C10">
        <v>0</v>
      </c>
      <c r="D10">
        <v>0</v>
      </c>
      <c r="E10" t="s">
        <v>827</v>
      </c>
      <c r="F10">
        <v>1</v>
      </c>
    </row>
    <row r="11" spans="1:9" x14ac:dyDescent="0.25">
      <c r="A11" t="s">
        <v>99</v>
      </c>
      <c r="B11" t="e">
        <f>Table1[[#This Row],[Ratio]]*100</f>
        <v>#VALUE!</v>
      </c>
      <c r="C11">
        <v>0</v>
      </c>
      <c r="D11">
        <v>0</v>
      </c>
      <c r="E11" t="s">
        <v>827</v>
      </c>
      <c r="F11">
        <v>1</v>
      </c>
    </row>
    <row r="12" spans="1:9" x14ac:dyDescent="0.25">
      <c r="A12" t="s">
        <v>739</v>
      </c>
      <c r="B12" t="e">
        <f>Table1[[#This Row],[Ratio]]*100</f>
        <v>#VALUE!</v>
      </c>
      <c r="C12">
        <v>0</v>
      </c>
      <c r="D12">
        <v>0</v>
      </c>
      <c r="E12" t="s">
        <v>827</v>
      </c>
      <c r="F12">
        <v>1</v>
      </c>
    </row>
    <row r="13" spans="1:9" x14ac:dyDescent="0.25">
      <c r="A13" t="s">
        <v>693</v>
      </c>
      <c r="B13" t="e">
        <f>Table1[[#This Row],[Ratio]]*100</f>
        <v>#VALUE!</v>
      </c>
      <c r="C13">
        <v>0</v>
      </c>
      <c r="D13">
        <v>0</v>
      </c>
      <c r="E13" t="s">
        <v>827</v>
      </c>
      <c r="F13">
        <v>1</v>
      </c>
    </row>
    <row r="14" spans="1:9" x14ac:dyDescent="0.25">
      <c r="A14" t="s">
        <v>740</v>
      </c>
      <c r="B14" t="e">
        <f>Table1[[#This Row],[Ratio]]*100</f>
        <v>#VALUE!</v>
      </c>
      <c r="C14">
        <v>0</v>
      </c>
      <c r="D14">
        <v>0</v>
      </c>
      <c r="E14" t="s">
        <v>827</v>
      </c>
      <c r="F14">
        <v>1</v>
      </c>
    </row>
    <row r="15" spans="1:9" x14ac:dyDescent="0.25">
      <c r="A15" t="s">
        <v>741</v>
      </c>
      <c r="B15" t="e">
        <f>Table1[[#This Row],[Ratio]]*100</f>
        <v>#VALUE!</v>
      </c>
      <c r="C15">
        <v>0</v>
      </c>
      <c r="D15">
        <v>0</v>
      </c>
      <c r="E15" t="s">
        <v>827</v>
      </c>
      <c r="F15">
        <v>1</v>
      </c>
    </row>
    <row r="16" spans="1:9" x14ac:dyDescent="0.25">
      <c r="A16" t="s">
        <v>742</v>
      </c>
      <c r="B16" t="e">
        <f>Table1[[#This Row],[Ratio]]*100</f>
        <v>#VALUE!</v>
      </c>
      <c r="C16">
        <v>0</v>
      </c>
      <c r="D16">
        <v>0</v>
      </c>
      <c r="E16" t="s">
        <v>827</v>
      </c>
      <c r="F16">
        <v>1</v>
      </c>
    </row>
    <row r="17" spans="1:6" x14ac:dyDescent="0.25">
      <c r="A17" t="s">
        <v>743</v>
      </c>
      <c r="B17" t="e">
        <f>Table1[[#This Row],[Ratio]]*100</f>
        <v>#VALUE!</v>
      </c>
      <c r="C17">
        <v>0</v>
      </c>
      <c r="D17">
        <v>0</v>
      </c>
      <c r="E17" t="s">
        <v>827</v>
      </c>
      <c r="F17">
        <v>1</v>
      </c>
    </row>
    <row r="18" spans="1:6" x14ac:dyDescent="0.25">
      <c r="A18" t="s">
        <v>744</v>
      </c>
      <c r="B18" t="e">
        <f>Table1[[#This Row],[Ratio]]*100</f>
        <v>#VALUE!</v>
      </c>
      <c r="C18">
        <v>0</v>
      </c>
      <c r="D18">
        <v>0</v>
      </c>
      <c r="E18" t="s">
        <v>827</v>
      </c>
      <c r="F18">
        <v>1</v>
      </c>
    </row>
    <row r="19" spans="1:6" x14ac:dyDescent="0.25">
      <c r="A19" t="s">
        <v>745</v>
      </c>
      <c r="B19" t="e">
        <f>Table1[[#This Row],[Ratio]]*100</f>
        <v>#VALUE!</v>
      </c>
      <c r="C19">
        <v>0</v>
      </c>
      <c r="D19">
        <v>0</v>
      </c>
      <c r="E19" t="s">
        <v>827</v>
      </c>
      <c r="F19">
        <v>1</v>
      </c>
    </row>
    <row r="20" spans="1:6" x14ac:dyDescent="0.25">
      <c r="A20" t="s">
        <v>746</v>
      </c>
      <c r="B20" t="e">
        <f>Table1[[#This Row],[Ratio]]*100</f>
        <v>#VALUE!</v>
      </c>
      <c r="C20">
        <v>0</v>
      </c>
      <c r="D20">
        <v>0</v>
      </c>
      <c r="E20" t="s">
        <v>827</v>
      </c>
      <c r="F20">
        <v>1</v>
      </c>
    </row>
    <row r="21" spans="1:6" x14ac:dyDescent="0.25">
      <c r="A21" t="s">
        <v>695</v>
      </c>
      <c r="B21" t="e">
        <f>Table1[[#This Row],[Ratio]]*100</f>
        <v>#VALUE!</v>
      </c>
      <c r="C21">
        <v>0</v>
      </c>
      <c r="D21">
        <v>0</v>
      </c>
      <c r="E21" t="s">
        <v>827</v>
      </c>
      <c r="F21">
        <v>1</v>
      </c>
    </row>
    <row r="22" spans="1:6" x14ac:dyDescent="0.25">
      <c r="A22" t="s">
        <v>747</v>
      </c>
      <c r="B22" t="e">
        <f>Table1[[#This Row],[Ratio]]*100</f>
        <v>#VALUE!</v>
      </c>
      <c r="C22">
        <v>0</v>
      </c>
      <c r="D22">
        <v>0</v>
      </c>
      <c r="E22" t="s">
        <v>827</v>
      </c>
      <c r="F22">
        <v>1</v>
      </c>
    </row>
    <row r="23" spans="1:6" x14ac:dyDescent="0.25">
      <c r="A23" t="s">
        <v>696</v>
      </c>
      <c r="B23" t="e">
        <f>Table1[[#This Row],[Ratio]]*100</f>
        <v>#VALUE!</v>
      </c>
      <c r="C23">
        <v>0</v>
      </c>
      <c r="D23">
        <v>0</v>
      </c>
      <c r="E23" t="s">
        <v>827</v>
      </c>
      <c r="F23">
        <v>1</v>
      </c>
    </row>
    <row r="24" spans="1:6" x14ac:dyDescent="0.25">
      <c r="A24" t="s">
        <v>748</v>
      </c>
      <c r="B24" t="e">
        <f>Table1[[#This Row],[Ratio]]*100</f>
        <v>#VALUE!</v>
      </c>
      <c r="C24">
        <v>0</v>
      </c>
      <c r="D24">
        <v>0</v>
      </c>
      <c r="E24" t="s">
        <v>827</v>
      </c>
      <c r="F24">
        <v>1</v>
      </c>
    </row>
    <row r="25" spans="1:6" x14ac:dyDescent="0.25">
      <c r="A25" t="s">
        <v>749</v>
      </c>
      <c r="B25" t="e">
        <f>Table1[[#This Row],[Ratio]]*100</f>
        <v>#VALUE!</v>
      </c>
      <c r="C25">
        <v>0</v>
      </c>
      <c r="D25">
        <v>0</v>
      </c>
      <c r="E25" t="s">
        <v>827</v>
      </c>
      <c r="F25">
        <v>1</v>
      </c>
    </row>
    <row r="26" spans="1:6" x14ac:dyDescent="0.25">
      <c r="A26" t="s">
        <v>750</v>
      </c>
      <c r="B26" t="e">
        <f>Table1[[#This Row],[Ratio]]*100</f>
        <v>#VALUE!</v>
      </c>
      <c r="C26">
        <v>0</v>
      </c>
      <c r="D26">
        <v>0</v>
      </c>
      <c r="E26" t="s">
        <v>827</v>
      </c>
      <c r="F26">
        <v>1</v>
      </c>
    </row>
    <row r="27" spans="1:6" x14ac:dyDescent="0.25">
      <c r="A27" t="s">
        <v>751</v>
      </c>
      <c r="B27" t="e">
        <f>Table1[[#This Row],[Ratio]]*100</f>
        <v>#VALUE!</v>
      </c>
      <c r="C27">
        <v>0</v>
      </c>
      <c r="D27">
        <v>0</v>
      </c>
      <c r="E27" t="s">
        <v>827</v>
      </c>
      <c r="F27">
        <v>1</v>
      </c>
    </row>
    <row r="28" spans="1:6" x14ac:dyDescent="0.25">
      <c r="A28" t="s">
        <v>664</v>
      </c>
      <c r="B28" t="e">
        <f>Table1[[#This Row],[Ratio]]*100</f>
        <v>#VALUE!</v>
      </c>
      <c r="C28">
        <v>0</v>
      </c>
      <c r="D28">
        <v>0</v>
      </c>
      <c r="E28" t="s">
        <v>827</v>
      </c>
      <c r="F28">
        <v>1</v>
      </c>
    </row>
    <row r="29" spans="1:6" x14ac:dyDescent="0.25">
      <c r="A29" t="s">
        <v>752</v>
      </c>
      <c r="B29" t="e">
        <f>Table1[[#This Row],[Ratio]]*100</f>
        <v>#VALUE!</v>
      </c>
      <c r="C29">
        <v>0</v>
      </c>
      <c r="D29">
        <v>0</v>
      </c>
      <c r="E29" t="s">
        <v>827</v>
      </c>
      <c r="F29">
        <v>1</v>
      </c>
    </row>
    <row r="30" spans="1:6" x14ac:dyDescent="0.25">
      <c r="A30" t="s">
        <v>753</v>
      </c>
      <c r="B30" t="e">
        <f>Table1[[#This Row],[Ratio]]*100</f>
        <v>#VALUE!</v>
      </c>
      <c r="C30">
        <v>0</v>
      </c>
      <c r="D30">
        <v>0</v>
      </c>
      <c r="E30" t="s">
        <v>827</v>
      </c>
      <c r="F30">
        <v>1</v>
      </c>
    </row>
    <row r="31" spans="1:6" x14ac:dyDescent="0.25">
      <c r="A31" t="s">
        <v>754</v>
      </c>
      <c r="B31" t="e">
        <f>Table1[[#This Row],[Ratio]]*100</f>
        <v>#VALUE!</v>
      </c>
      <c r="C31">
        <v>0</v>
      </c>
      <c r="D31">
        <v>0</v>
      </c>
      <c r="E31" t="s">
        <v>827</v>
      </c>
      <c r="F31">
        <v>1</v>
      </c>
    </row>
    <row r="32" spans="1:6" x14ac:dyDescent="0.25">
      <c r="A32" t="s">
        <v>755</v>
      </c>
      <c r="B32" t="e">
        <f>Table1[[#This Row],[Ratio]]*100</f>
        <v>#VALUE!</v>
      </c>
      <c r="C32">
        <v>0</v>
      </c>
      <c r="D32">
        <v>0</v>
      </c>
      <c r="E32" t="s">
        <v>827</v>
      </c>
      <c r="F32">
        <v>1</v>
      </c>
    </row>
    <row r="33" spans="1:6" x14ac:dyDescent="0.25">
      <c r="A33" t="s">
        <v>699</v>
      </c>
      <c r="B33" t="e">
        <f>Table1[[#This Row],[Ratio]]*100</f>
        <v>#VALUE!</v>
      </c>
      <c r="C33">
        <v>0</v>
      </c>
      <c r="D33">
        <v>0</v>
      </c>
      <c r="E33" t="s">
        <v>827</v>
      </c>
      <c r="F33">
        <v>1</v>
      </c>
    </row>
    <row r="34" spans="1:6" x14ac:dyDescent="0.25">
      <c r="A34" t="s">
        <v>756</v>
      </c>
      <c r="B34" t="e">
        <f>Table1[[#This Row],[Ratio]]*100</f>
        <v>#VALUE!</v>
      </c>
      <c r="C34">
        <v>0</v>
      </c>
      <c r="D34">
        <v>0</v>
      </c>
      <c r="E34" t="s">
        <v>827</v>
      </c>
      <c r="F34">
        <v>1</v>
      </c>
    </row>
    <row r="35" spans="1:6" x14ac:dyDescent="0.25">
      <c r="A35" t="s">
        <v>700</v>
      </c>
      <c r="B35" t="e">
        <f>Table1[[#This Row],[Ratio]]*100</f>
        <v>#VALUE!</v>
      </c>
      <c r="C35">
        <v>0</v>
      </c>
      <c r="D35">
        <v>0</v>
      </c>
      <c r="E35" t="s">
        <v>827</v>
      </c>
      <c r="F35">
        <v>1</v>
      </c>
    </row>
    <row r="36" spans="1:6" x14ac:dyDescent="0.25">
      <c r="A36" t="s">
        <v>100</v>
      </c>
      <c r="B36" t="e">
        <f>Table1[[#This Row],[Ratio]]*100</f>
        <v>#VALUE!</v>
      </c>
      <c r="C36">
        <v>0</v>
      </c>
      <c r="D36">
        <v>0</v>
      </c>
      <c r="E36" t="s">
        <v>827</v>
      </c>
      <c r="F36">
        <v>1</v>
      </c>
    </row>
    <row r="37" spans="1:6" x14ac:dyDescent="0.25">
      <c r="A37" t="s">
        <v>757</v>
      </c>
      <c r="B37" t="e">
        <f>Table1[[#This Row],[Ratio]]*100</f>
        <v>#VALUE!</v>
      </c>
      <c r="C37">
        <v>0</v>
      </c>
      <c r="D37">
        <v>0</v>
      </c>
      <c r="E37" t="s">
        <v>827</v>
      </c>
      <c r="F37">
        <v>1</v>
      </c>
    </row>
    <row r="38" spans="1:6" x14ac:dyDescent="0.25">
      <c r="A38" t="s">
        <v>702</v>
      </c>
      <c r="B38" t="e">
        <f>Table1[[#This Row],[Ratio]]*100</f>
        <v>#VALUE!</v>
      </c>
      <c r="C38">
        <v>0</v>
      </c>
      <c r="D38">
        <v>0</v>
      </c>
      <c r="E38" t="s">
        <v>827</v>
      </c>
      <c r="F38">
        <v>1</v>
      </c>
    </row>
    <row r="39" spans="1:6" x14ac:dyDescent="0.25">
      <c r="A39" t="s">
        <v>758</v>
      </c>
      <c r="B39" t="e">
        <f>Table1[[#This Row],[Ratio]]*100</f>
        <v>#VALUE!</v>
      </c>
      <c r="C39">
        <v>0</v>
      </c>
      <c r="D39">
        <v>0</v>
      </c>
      <c r="E39" t="s">
        <v>827</v>
      </c>
      <c r="F39">
        <v>1</v>
      </c>
    </row>
    <row r="40" spans="1:6" x14ac:dyDescent="0.25">
      <c r="A40" t="s">
        <v>707</v>
      </c>
      <c r="B40" t="e">
        <f>Table1[[#This Row],[Ratio]]*100</f>
        <v>#VALUE!</v>
      </c>
      <c r="C40">
        <v>0</v>
      </c>
      <c r="D40">
        <v>0</v>
      </c>
      <c r="E40" t="s">
        <v>827</v>
      </c>
      <c r="F40">
        <v>1</v>
      </c>
    </row>
    <row r="41" spans="1:6" x14ac:dyDescent="0.25">
      <c r="A41" t="s">
        <v>759</v>
      </c>
      <c r="B41" t="e">
        <f>Table1[[#This Row],[Ratio]]*100</f>
        <v>#VALUE!</v>
      </c>
      <c r="C41">
        <v>0</v>
      </c>
      <c r="D41">
        <v>0</v>
      </c>
      <c r="E41" t="s">
        <v>827</v>
      </c>
      <c r="F41">
        <v>1</v>
      </c>
    </row>
    <row r="42" spans="1:6" x14ac:dyDescent="0.25">
      <c r="A42" t="s">
        <v>760</v>
      </c>
      <c r="B42" t="e">
        <f>Table1[[#This Row],[Ratio]]*100</f>
        <v>#VALUE!</v>
      </c>
      <c r="C42">
        <v>0</v>
      </c>
      <c r="D42">
        <v>0</v>
      </c>
      <c r="E42" t="s">
        <v>827</v>
      </c>
      <c r="F42">
        <v>1</v>
      </c>
    </row>
    <row r="43" spans="1:6" x14ac:dyDescent="0.25">
      <c r="A43" t="s">
        <v>761</v>
      </c>
      <c r="B43" t="e">
        <f>Table1[[#This Row],[Ratio]]*100</f>
        <v>#VALUE!</v>
      </c>
      <c r="C43">
        <v>0</v>
      </c>
      <c r="D43">
        <v>0</v>
      </c>
      <c r="E43" t="s">
        <v>827</v>
      </c>
      <c r="F43">
        <v>1</v>
      </c>
    </row>
    <row r="44" spans="1:6" x14ac:dyDescent="0.25">
      <c r="A44" t="s">
        <v>762</v>
      </c>
      <c r="B44" t="e">
        <f>Table1[[#This Row],[Ratio]]*100</f>
        <v>#VALUE!</v>
      </c>
      <c r="C44">
        <v>0</v>
      </c>
      <c r="D44">
        <v>0</v>
      </c>
      <c r="E44" t="s">
        <v>827</v>
      </c>
      <c r="F44">
        <v>1</v>
      </c>
    </row>
    <row r="45" spans="1:6" x14ac:dyDescent="0.25">
      <c r="A45" t="s">
        <v>103</v>
      </c>
      <c r="B45" t="e">
        <f>Table1[[#This Row],[Ratio]]*100</f>
        <v>#VALUE!</v>
      </c>
      <c r="C45">
        <v>0</v>
      </c>
      <c r="D45">
        <v>0</v>
      </c>
      <c r="E45" t="s">
        <v>827</v>
      </c>
      <c r="F45">
        <v>1</v>
      </c>
    </row>
    <row r="46" spans="1:6" x14ac:dyDescent="0.25">
      <c r="A46" t="s">
        <v>763</v>
      </c>
      <c r="B46" t="e">
        <f>Table1[[#This Row],[Ratio]]*100</f>
        <v>#VALUE!</v>
      </c>
      <c r="C46">
        <v>0</v>
      </c>
      <c r="D46">
        <v>0</v>
      </c>
      <c r="E46" t="s">
        <v>827</v>
      </c>
      <c r="F46">
        <v>1</v>
      </c>
    </row>
    <row r="47" spans="1:6" x14ac:dyDescent="0.25">
      <c r="A47" t="s">
        <v>711</v>
      </c>
      <c r="B47" t="e">
        <f>Table1[[#This Row],[Ratio]]*100</f>
        <v>#VALUE!</v>
      </c>
      <c r="C47">
        <v>0</v>
      </c>
      <c r="D47">
        <v>0</v>
      </c>
      <c r="E47" t="s">
        <v>827</v>
      </c>
      <c r="F47">
        <v>1</v>
      </c>
    </row>
    <row r="48" spans="1:6" x14ac:dyDescent="0.25">
      <c r="A48" t="s">
        <v>712</v>
      </c>
      <c r="B48" t="e">
        <f>Table1[[#This Row],[Ratio]]*100</f>
        <v>#VALUE!</v>
      </c>
      <c r="C48">
        <v>0</v>
      </c>
      <c r="D48">
        <v>0</v>
      </c>
      <c r="E48" t="s">
        <v>827</v>
      </c>
      <c r="F48">
        <v>1</v>
      </c>
    </row>
    <row r="49" spans="1:6" x14ac:dyDescent="0.25">
      <c r="A49" t="s">
        <v>764</v>
      </c>
      <c r="B49" t="e">
        <f>Table1[[#This Row],[Ratio]]*100</f>
        <v>#VALUE!</v>
      </c>
      <c r="C49">
        <v>0</v>
      </c>
      <c r="D49">
        <v>0</v>
      </c>
      <c r="E49" t="s">
        <v>827</v>
      </c>
      <c r="F49">
        <v>1</v>
      </c>
    </row>
    <row r="50" spans="1:6" x14ac:dyDescent="0.25">
      <c r="A50" t="s">
        <v>714</v>
      </c>
      <c r="B50" t="e">
        <f>Table1[[#This Row],[Ratio]]*100</f>
        <v>#VALUE!</v>
      </c>
      <c r="C50">
        <v>0</v>
      </c>
      <c r="D50">
        <v>0</v>
      </c>
      <c r="E50" t="s">
        <v>827</v>
      </c>
      <c r="F50">
        <v>1</v>
      </c>
    </row>
    <row r="51" spans="1:6" x14ac:dyDescent="0.25">
      <c r="A51" t="s">
        <v>715</v>
      </c>
      <c r="B51" t="e">
        <f>Table1[[#This Row],[Ratio]]*100</f>
        <v>#VALUE!</v>
      </c>
      <c r="C51">
        <v>0</v>
      </c>
      <c r="D51">
        <v>0</v>
      </c>
      <c r="E51" t="s">
        <v>827</v>
      </c>
      <c r="F51">
        <v>1</v>
      </c>
    </row>
    <row r="52" spans="1:6" x14ac:dyDescent="0.25">
      <c r="A52" t="s">
        <v>716</v>
      </c>
      <c r="B52" t="e">
        <f>Table1[[#This Row],[Ratio]]*100</f>
        <v>#VALUE!</v>
      </c>
      <c r="C52">
        <v>0</v>
      </c>
      <c r="D52">
        <v>0</v>
      </c>
      <c r="E52" t="s">
        <v>827</v>
      </c>
      <c r="F52">
        <v>1</v>
      </c>
    </row>
    <row r="53" spans="1:6" x14ac:dyDescent="0.25">
      <c r="A53" t="s">
        <v>765</v>
      </c>
      <c r="B53" t="e">
        <f>Table1[[#This Row],[Ratio]]*100</f>
        <v>#VALUE!</v>
      </c>
      <c r="C53">
        <v>0</v>
      </c>
      <c r="D53">
        <v>0</v>
      </c>
      <c r="E53" t="s">
        <v>827</v>
      </c>
      <c r="F53">
        <v>1</v>
      </c>
    </row>
    <row r="54" spans="1:6" x14ac:dyDescent="0.25">
      <c r="A54" t="s">
        <v>718</v>
      </c>
      <c r="B54" t="e">
        <f>Table1[[#This Row],[Ratio]]*100</f>
        <v>#VALUE!</v>
      </c>
      <c r="C54">
        <v>0</v>
      </c>
      <c r="D54">
        <v>0</v>
      </c>
      <c r="E54" t="s">
        <v>827</v>
      </c>
      <c r="F54">
        <v>1</v>
      </c>
    </row>
    <row r="55" spans="1:6" x14ac:dyDescent="0.25">
      <c r="A55" t="s">
        <v>766</v>
      </c>
      <c r="B55" t="e">
        <f>Table1[[#This Row],[Ratio]]*100</f>
        <v>#VALUE!</v>
      </c>
      <c r="C55">
        <v>0</v>
      </c>
      <c r="D55">
        <v>0</v>
      </c>
      <c r="E55" t="s">
        <v>827</v>
      </c>
      <c r="F55">
        <v>1</v>
      </c>
    </row>
    <row r="56" spans="1:6" x14ac:dyDescent="0.25">
      <c r="A56" t="s">
        <v>719</v>
      </c>
      <c r="B56" t="e">
        <f>Table1[[#This Row],[Ratio]]*100</f>
        <v>#VALUE!</v>
      </c>
      <c r="C56">
        <v>0</v>
      </c>
      <c r="D56">
        <v>0</v>
      </c>
      <c r="E56" t="s">
        <v>827</v>
      </c>
      <c r="F56">
        <v>1</v>
      </c>
    </row>
    <row r="57" spans="1:6" x14ac:dyDescent="0.25">
      <c r="A57" t="s">
        <v>767</v>
      </c>
      <c r="B57" t="e">
        <f>Table1[[#This Row],[Ratio]]*100</f>
        <v>#VALUE!</v>
      </c>
      <c r="C57">
        <v>0</v>
      </c>
      <c r="D57">
        <v>0</v>
      </c>
      <c r="E57" t="s">
        <v>827</v>
      </c>
      <c r="F57">
        <v>1</v>
      </c>
    </row>
    <row r="58" spans="1:6" x14ac:dyDescent="0.25">
      <c r="A58" t="s">
        <v>106</v>
      </c>
      <c r="B58" t="e">
        <f>Table1[[#This Row],[Ratio]]*100</f>
        <v>#VALUE!</v>
      </c>
      <c r="C58">
        <v>0</v>
      </c>
      <c r="D58">
        <v>0</v>
      </c>
      <c r="E58" t="s">
        <v>827</v>
      </c>
      <c r="F58">
        <v>1</v>
      </c>
    </row>
    <row r="59" spans="1:6" x14ac:dyDescent="0.25">
      <c r="A59" t="s">
        <v>768</v>
      </c>
      <c r="B59" t="e">
        <f>Table1[[#This Row],[Ratio]]*100</f>
        <v>#VALUE!</v>
      </c>
      <c r="C59">
        <v>0</v>
      </c>
      <c r="D59">
        <v>0</v>
      </c>
      <c r="E59" t="s">
        <v>827</v>
      </c>
      <c r="F59">
        <v>1</v>
      </c>
    </row>
    <row r="60" spans="1:6" x14ac:dyDescent="0.25">
      <c r="A60" t="s">
        <v>769</v>
      </c>
      <c r="B60" t="e">
        <f>Table1[[#This Row],[Ratio]]*100</f>
        <v>#VALUE!</v>
      </c>
      <c r="C60">
        <v>0</v>
      </c>
      <c r="D60">
        <v>0</v>
      </c>
      <c r="E60" t="s">
        <v>827</v>
      </c>
      <c r="F60">
        <v>1</v>
      </c>
    </row>
    <row r="61" spans="1:6" x14ac:dyDescent="0.25">
      <c r="A61" t="s">
        <v>770</v>
      </c>
      <c r="B61" t="e">
        <f>Table1[[#This Row],[Ratio]]*100</f>
        <v>#VALUE!</v>
      </c>
      <c r="C61">
        <v>0</v>
      </c>
      <c r="D61">
        <v>0</v>
      </c>
      <c r="E61" t="s">
        <v>827</v>
      </c>
      <c r="F61">
        <v>1</v>
      </c>
    </row>
    <row r="62" spans="1:6" x14ac:dyDescent="0.25">
      <c r="A62" t="s">
        <v>771</v>
      </c>
      <c r="B62" t="e">
        <f>Table1[[#This Row],[Ratio]]*100</f>
        <v>#VALUE!</v>
      </c>
      <c r="C62">
        <v>0</v>
      </c>
      <c r="D62">
        <v>0</v>
      </c>
      <c r="E62" t="s">
        <v>827</v>
      </c>
      <c r="F62">
        <v>1</v>
      </c>
    </row>
    <row r="63" spans="1:6" x14ac:dyDescent="0.25">
      <c r="A63" t="s">
        <v>723</v>
      </c>
      <c r="B63" t="e">
        <f>Table1[[#This Row],[Ratio]]*100</f>
        <v>#VALUE!</v>
      </c>
      <c r="C63">
        <v>0</v>
      </c>
      <c r="D63">
        <v>0</v>
      </c>
      <c r="E63" t="s">
        <v>827</v>
      </c>
      <c r="F63">
        <v>1</v>
      </c>
    </row>
    <row r="64" spans="1:6" x14ac:dyDescent="0.25">
      <c r="A64" t="s">
        <v>772</v>
      </c>
      <c r="B64" t="e">
        <f>Table1[[#This Row],[Ratio]]*100</f>
        <v>#VALUE!</v>
      </c>
      <c r="C64">
        <v>0</v>
      </c>
      <c r="D64">
        <v>0</v>
      </c>
      <c r="E64" t="s">
        <v>827</v>
      </c>
      <c r="F64">
        <v>1</v>
      </c>
    </row>
    <row r="65" spans="1:6" x14ac:dyDescent="0.25">
      <c r="A65" t="s">
        <v>773</v>
      </c>
      <c r="B65" t="e">
        <f>Table1[[#This Row],[Ratio]]*100</f>
        <v>#VALUE!</v>
      </c>
      <c r="C65">
        <v>0</v>
      </c>
      <c r="D65">
        <v>0</v>
      </c>
      <c r="E65" t="s">
        <v>827</v>
      </c>
      <c r="F65">
        <v>1</v>
      </c>
    </row>
    <row r="66" spans="1:6" x14ac:dyDescent="0.25">
      <c r="A66" t="s">
        <v>108</v>
      </c>
      <c r="B66" t="e">
        <f>Table1[[#This Row],[Ratio]]*100</f>
        <v>#VALUE!</v>
      </c>
      <c r="C66">
        <v>0</v>
      </c>
      <c r="D66">
        <v>0</v>
      </c>
      <c r="E66" t="s">
        <v>827</v>
      </c>
      <c r="F66">
        <v>1</v>
      </c>
    </row>
    <row r="67" spans="1:6" x14ac:dyDescent="0.25">
      <c r="A67" t="s">
        <v>774</v>
      </c>
      <c r="B67" t="e">
        <f>Table1[[#This Row],[Ratio]]*100</f>
        <v>#VALUE!</v>
      </c>
      <c r="C67">
        <v>0</v>
      </c>
      <c r="D67">
        <v>0</v>
      </c>
      <c r="E67" t="s">
        <v>827</v>
      </c>
      <c r="F67">
        <v>1</v>
      </c>
    </row>
    <row r="68" spans="1:6" x14ac:dyDescent="0.25">
      <c r="A68" t="s">
        <v>775</v>
      </c>
      <c r="B68" t="e">
        <f>Table1[[#This Row],[Ratio]]*100</f>
        <v>#VALUE!</v>
      </c>
      <c r="C68">
        <v>0</v>
      </c>
      <c r="D68">
        <v>0</v>
      </c>
      <c r="E68" t="s">
        <v>827</v>
      </c>
      <c r="F68">
        <v>1</v>
      </c>
    </row>
    <row r="69" spans="1:6" x14ac:dyDescent="0.25">
      <c r="A69" t="s">
        <v>776</v>
      </c>
      <c r="B69" t="e">
        <f>Table1[[#This Row],[Ratio]]*100</f>
        <v>#VALUE!</v>
      </c>
      <c r="C69">
        <v>0</v>
      </c>
      <c r="D69">
        <v>0</v>
      </c>
      <c r="E69" t="s">
        <v>827</v>
      </c>
      <c r="F69">
        <v>1</v>
      </c>
    </row>
    <row r="70" spans="1:6" x14ac:dyDescent="0.25">
      <c r="A70" t="s">
        <v>777</v>
      </c>
      <c r="B70" t="e">
        <f>Table1[[#This Row],[Ratio]]*100</f>
        <v>#VALUE!</v>
      </c>
      <c r="C70">
        <v>0</v>
      </c>
      <c r="D70">
        <v>0</v>
      </c>
      <c r="E70" t="s">
        <v>827</v>
      </c>
      <c r="F70">
        <v>1</v>
      </c>
    </row>
    <row r="71" spans="1:6" x14ac:dyDescent="0.25">
      <c r="A71" t="s">
        <v>778</v>
      </c>
      <c r="B71" t="e">
        <f>Table1[[#This Row],[Ratio]]*100</f>
        <v>#VALUE!</v>
      </c>
      <c r="C71">
        <v>0</v>
      </c>
      <c r="D71">
        <v>0</v>
      </c>
      <c r="E71" t="s">
        <v>827</v>
      </c>
      <c r="F71">
        <v>1</v>
      </c>
    </row>
    <row r="72" spans="1:6" x14ac:dyDescent="0.25">
      <c r="A72" t="s">
        <v>779</v>
      </c>
      <c r="B72" t="e">
        <f>Table1[[#This Row],[Ratio]]*100</f>
        <v>#VALUE!</v>
      </c>
      <c r="C72">
        <v>0</v>
      </c>
      <c r="D72">
        <v>0</v>
      </c>
      <c r="E72" t="s">
        <v>827</v>
      </c>
      <c r="F72">
        <v>1</v>
      </c>
    </row>
    <row r="73" spans="1:6" x14ac:dyDescent="0.25">
      <c r="A73" t="s">
        <v>726</v>
      </c>
      <c r="B73" t="e">
        <f>Table1[[#This Row],[Ratio]]*100</f>
        <v>#VALUE!</v>
      </c>
      <c r="C73">
        <v>0</v>
      </c>
      <c r="D73">
        <v>0</v>
      </c>
      <c r="E73" t="s">
        <v>827</v>
      </c>
      <c r="F73">
        <v>1</v>
      </c>
    </row>
    <row r="74" spans="1:6" x14ac:dyDescent="0.25">
      <c r="A74" t="s">
        <v>780</v>
      </c>
      <c r="B74" t="e">
        <f>Table1[[#This Row],[Ratio]]*100</f>
        <v>#VALUE!</v>
      </c>
      <c r="C74">
        <v>0</v>
      </c>
      <c r="D74">
        <v>0</v>
      </c>
      <c r="E74" t="s">
        <v>827</v>
      </c>
      <c r="F74">
        <v>1</v>
      </c>
    </row>
    <row r="75" spans="1:6" x14ac:dyDescent="0.25">
      <c r="A75" t="s">
        <v>781</v>
      </c>
      <c r="B75" t="e">
        <f>Table1[[#This Row],[Ratio]]*100</f>
        <v>#VALUE!</v>
      </c>
      <c r="C75">
        <v>0</v>
      </c>
      <c r="D75">
        <v>0</v>
      </c>
      <c r="E75" t="s">
        <v>827</v>
      </c>
      <c r="F75">
        <v>1</v>
      </c>
    </row>
    <row r="76" spans="1:6" x14ac:dyDescent="0.25">
      <c r="A76" t="s">
        <v>782</v>
      </c>
      <c r="B76" t="e">
        <f>Table1[[#This Row],[Ratio]]*100</f>
        <v>#VALUE!</v>
      </c>
      <c r="C76">
        <v>0</v>
      </c>
      <c r="D76">
        <v>0</v>
      </c>
      <c r="E76" t="s">
        <v>827</v>
      </c>
      <c r="F76">
        <v>1</v>
      </c>
    </row>
    <row r="77" spans="1:6" x14ac:dyDescent="0.25">
      <c r="A77" t="s">
        <v>187</v>
      </c>
      <c r="B77" t="e">
        <f>Table1[[#This Row],[Ratio]]*100</f>
        <v>#VALUE!</v>
      </c>
      <c r="C77">
        <v>0</v>
      </c>
      <c r="D77">
        <v>0</v>
      </c>
      <c r="E77" t="s">
        <v>827</v>
      </c>
      <c r="F77">
        <v>1</v>
      </c>
    </row>
    <row r="78" spans="1:6" x14ac:dyDescent="0.25">
      <c r="A78" t="s">
        <v>730</v>
      </c>
      <c r="B78" t="e">
        <f>Table1[[#This Row],[Ratio]]*100</f>
        <v>#VALUE!</v>
      </c>
      <c r="C78">
        <v>0</v>
      </c>
      <c r="D78">
        <v>0</v>
      </c>
      <c r="E78" t="s">
        <v>827</v>
      </c>
      <c r="F78">
        <v>1</v>
      </c>
    </row>
    <row r="79" spans="1:6" x14ac:dyDescent="0.25">
      <c r="A79" t="s">
        <v>667</v>
      </c>
      <c r="B79" t="e">
        <f>Table1[[#This Row],[Ratio]]*100</f>
        <v>#VALUE!</v>
      </c>
      <c r="C79">
        <v>0</v>
      </c>
      <c r="D79">
        <v>0</v>
      </c>
      <c r="E79" t="s">
        <v>827</v>
      </c>
      <c r="F79">
        <v>1</v>
      </c>
    </row>
    <row r="80" spans="1:6" x14ac:dyDescent="0.25">
      <c r="A80" t="s">
        <v>678</v>
      </c>
      <c r="B80" t="e">
        <f>Table1[[#This Row],[Ratio]]*100</f>
        <v>#VALUE!</v>
      </c>
      <c r="C80">
        <v>0</v>
      </c>
      <c r="D80">
        <v>0</v>
      </c>
      <c r="E80" t="s">
        <v>827</v>
      </c>
      <c r="F80">
        <v>1</v>
      </c>
    </row>
    <row r="81" spans="1:6" x14ac:dyDescent="0.25">
      <c r="A81" t="s">
        <v>783</v>
      </c>
      <c r="B81" t="e">
        <f>Table1[[#This Row],[Ratio]]*100</f>
        <v>#VALUE!</v>
      </c>
      <c r="C81">
        <v>0</v>
      </c>
      <c r="D81">
        <v>0</v>
      </c>
      <c r="E81" t="s">
        <v>827</v>
      </c>
      <c r="F81">
        <v>1</v>
      </c>
    </row>
    <row r="82" spans="1:6" x14ac:dyDescent="0.25">
      <c r="A82" t="s">
        <v>330</v>
      </c>
      <c r="B82" t="e">
        <f>Table1[[#This Row],[Ratio]]*100</f>
        <v>#VALUE!</v>
      </c>
      <c r="C82">
        <v>0</v>
      </c>
      <c r="D82">
        <v>0</v>
      </c>
      <c r="E82" t="s">
        <v>827</v>
      </c>
      <c r="F82">
        <v>1</v>
      </c>
    </row>
    <row r="83" spans="1:6" x14ac:dyDescent="0.25">
      <c r="A83" t="s">
        <v>784</v>
      </c>
      <c r="B83" t="e">
        <f>Table1[[#This Row],[Ratio]]*100</f>
        <v>#VALUE!</v>
      </c>
      <c r="C83">
        <v>0</v>
      </c>
      <c r="D83">
        <v>0</v>
      </c>
      <c r="E83" t="s">
        <v>827</v>
      </c>
      <c r="F83">
        <v>1</v>
      </c>
    </row>
    <row r="84" spans="1:6" x14ac:dyDescent="0.25">
      <c r="A84" t="s">
        <v>785</v>
      </c>
      <c r="B84" t="e">
        <f>Table1[[#This Row],[Ratio]]*100</f>
        <v>#VALUE!</v>
      </c>
      <c r="C84">
        <v>0</v>
      </c>
      <c r="D84">
        <v>0</v>
      </c>
      <c r="E84" t="s">
        <v>827</v>
      </c>
      <c r="F84">
        <v>1</v>
      </c>
    </row>
    <row r="85" spans="1:6" x14ac:dyDescent="0.25">
      <c r="A85" t="s">
        <v>786</v>
      </c>
      <c r="B85" t="e">
        <f>Table1[[#This Row],[Ratio]]*100</f>
        <v>#VALUE!</v>
      </c>
      <c r="C85">
        <v>0</v>
      </c>
      <c r="D85">
        <v>0</v>
      </c>
      <c r="E85" t="s">
        <v>827</v>
      </c>
      <c r="F85">
        <v>1</v>
      </c>
    </row>
    <row r="86" spans="1:6" x14ac:dyDescent="0.25">
      <c r="A86" t="s">
        <v>787</v>
      </c>
      <c r="B86" t="e">
        <f>Table1[[#This Row],[Ratio]]*100</f>
        <v>#VALUE!</v>
      </c>
      <c r="C86">
        <v>0</v>
      </c>
      <c r="D86">
        <v>0</v>
      </c>
      <c r="E86" t="s">
        <v>827</v>
      </c>
      <c r="F86">
        <v>1</v>
      </c>
    </row>
    <row r="87" spans="1:6" x14ac:dyDescent="0.25">
      <c r="A87" t="s">
        <v>788</v>
      </c>
      <c r="B87" t="e">
        <f>Table1[[#This Row],[Ratio]]*100</f>
        <v>#VALUE!</v>
      </c>
      <c r="C87">
        <v>0</v>
      </c>
      <c r="D87">
        <v>0</v>
      </c>
      <c r="E87" t="s">
        <v>827</v>
      </c>
      <c r="F87">
        <v>1</v>
      </c>
    </row>
    <row r="88" spans="1:6" x14ac:dyDescent="0.25">
      <c r="A88" t="s">
        <v>789</v>
      </c>
      <c r="B88" t="e">
        <f>Table1[[#This Row],[Ratio]]*100</f>
        <v>#VALUE!</v>
      </c>
      <c r="C88">
        <v>0</v>
      </c>
      <c r="D88">
        <v>0</v>
      </c>
      <c r="E88" t="s">
        <v>827</v>
      </c>
      <c r="F88">
        <v>1</v>
      </c>
    </row>
    <row r="89" spans="1:6" x14ac:dyDescent="0.25">
      <c r="A89" t="s">
        <v>732</v>
      </c>
      <c r="B89" t="e">
        <f>Table1[[#This Row],[Ratio]]*100</f>
        <v>#VALUE!</v>
      </c>
      <c r="C89">
        <v>0</v>
      </c>
      <c r="D89">
        <v>0</v>
      </c>
      <c r="E89" t="s">
        <v>827</v>
      </c>
      <c r="F89">
        <v>1</v>
      </c>
    </row>
    <row r="90" spans="1:6" x14ac:dyDescent="0.25">
      <c r="A90" t="s">
        <v>790</v>
      </c>
      <c r="B90" t="e">
        <f>Table1[[#This Row],[Ratio]]*100</f>
        <v>#VALUE!</v>
      </c>
      <c r="C90">
        <v>0</v>
      </c>
      <c r="D90">
        <v>0</v>
      </c>
      <c r="E90" t="s">
        <v>827</v>
      </c>
      <c r="F90">
        <v>1</v>
      </c>
    </row>
    <row r="91" spans="1:6" x14ac:dyDescent="0.25">
      <c r="A91" t="s">
        <v>791</v>
      </c>
      <c r="B91" t="e">
        <f>Table1[[#This Row],[Ratio]]*100</f>
        <v>#VALUE!</v>
      </c>
      <c r="C91">
        <v>0</v>
      </c>
      <c r="D91">
        <v>0</v>
      </c>
      <c r="E91" t="s">
        <v>827</v>
      </c>
      <c r="F91">
        <v>1</v>
      </c>
    </row>
    <row r="92" spans="1:6" x14ac:dyDescent="0.25">
      <c r="A92" t="s">
        <v>734</v>
      </c>
      <c r="B92" t="e">
        <f>Table1[[#This Row],[Ratio]]*100</f>
        <v>#VALUE!</v>
      </c>
      <c r="C92">
        <v>0</v>
      </c>
      <c r="D92">
        <v>0</v>
      </c>
      <c r="E92" t="s">
        <v>827</v>
      </c>
      <c r="F92">
        <v>1</v>
      </c>
    </row>
    <row r="93" spans="1:6" x14ac:dyDescent="0.25">
      <c r="A93" t="s">
        <v>514</v>
      </c>
      <c r="B93">
        <f>Table1[[#This Row],[Ratio]]*100</f>
        <v>0</v>
      </c>
      <c r="C93">
        <v>26</v>
      </c>
      <c r="D93">
        <v>0</v>
      </c>
      <c r="E93">
        <v>0</v>
      </c>
      <c r="F93">
        <v>1</v>
      </c>
    </row>
    <row r="94" spans="1:6" x14ac:dyDescent="0.25">
      <c r="A94" t="s">
        <v>456</v>
      </c>
      <c r="B94">
        <f>Table1[[#This Row],[Ratio]]*100</f>
        <v>0</v>
      </c>
      <c r="C94">
        <v>200</v>
      </c>
      <c r="D94">
        <v>0</v>
      </c>
      <c r="E94">
        <v>0</v>
      </c>
      <c r="F94">
        <v>1</v>
      </c>
    </row>
    <row r="95" spans="1:6" x14ac:dyDescent="0.25">
      <c r="A95" t="s">
        <v>599</v>
      </c>
      <c r="B95">
        <f>Table1[[#This Row],[Ratio]]*100</f>
        <v>0</v>
      </c>
      <c r="C95">
        <v>230</v>
      </c>
      <c r="D95">
        <v>0</v>
      </c>
      <c r="E95">
        <v>0</v>
      </c>
      <c r="F95">
        <v>1</v>
      </c>
    </row>
    <row r="96" spans="1:6" x14ac:dyDescent="0.25">
      <c r="A96" t="s">
        <v>161</v>
      </c>
      <c r="B96">
        <f>Table1[[#This Row],[Ratio]]*100</f>
        <v>0</v>
      </c>
      <c r="C96">
        <v>30</v>
      </c>
      <c r="D96">
        <v>0</v>
      </c>
      <c r="E96">
        <v>0</v>
      </c>
      <c r="F96">
        <v>1</v>
      </c>
    </row>
    <row r="97" spans="1:6" x14ac:dyDescent="0.25">
      <c r="A97" t="s">
        <v>646</v>
      </c>
      <c r="B97">
        <f>Table1[[#This Row],[Ratio]]*100</f>
        <v>0</v>
      </c>
      <c r="C97">
        <v>1</v>
      </c>
      <c r="D97">
        <v>0</v>
      </c>
      <c r="E97">
        <v>0</v>
      </c>
      <c r="F97">
        <v>1</v>
      </c>
    </row>
    <row r="98" spans="1:6" x14ac:dyDescent="0.25">
      <c r="A98" t="s">
        <v>126</v>
      </c>
      <c r="B98">
        <f>Table1[[#This Row],[Ratio]]*100</f>
        <v>0</v>
      </c>
      <c r="C98">
        <v>15</v>
      </c>
      <c r="D98">
        <v>0</v>
      </c>
      <c r="E98">
        <v>0</v>
      </c>
      <c r="F98">
        <v>1</v>
      </c>
    </row>
    <row r="99" spans="1:6" x14ac:dyDescent="0.25">
      <c r="A99" t="s">
        <v>520</v>
      </c>
      <c r="B99">
        <f>Table1[[#This Row],[Ratio]]*100</f>
        <v>0</v>
      </c>
      <c r="C99">
        <v>22</v>
      </c>
      <c r="D99">
        <v>0</v>
      </c>
      <c r="E99">
        <v>0</v>
      </c>
      <c r="F99">
        <v>1</v>
      </c>
    </row>
    <row r="100" spans="1:6" x14ac:dyDescent="0.25">
      <c r="A100" t="s">
        <v>541</v>
      </c>
      <c r="B100">
        <f>Table1[[#This Row],[Ratio]]*100</f>
        <v>0</v>
      </c>
      <c r="C100">
        <v>45</v>
      </c>
      <c r="D100">
        <v>0</v>
      </c>
      <c r="E100">
        <v>0</v>
      </c>
      <c r="F100">
        <v>1</v>
      </c>
    </row>
    <row r="101" spans="1:6" x14ac:dyDescent="0.25">
      <c r="A101" t="s">
        <v>465</v>
      </c>
      <c r="B101">
        <f>Table1[[#This Row],[Ratio]]*100</f>
        <v>0</v>
      </c>
      <c r="C101">
        <v>130</v>
      </c>
      <c r="D101">
        <v>0</v>
      </c>
      <c r="E101">
        <v>0</v>
      </c>
      <c r="F101">
        <v>1</v>
      </c>
    </row>
    <row r="102" spans="1:6" x14ac:dyDescent="0.25">
      <c r="A102" t="s">
        <v>692</v>
      </c>
      <c r="B102">
        <f>Table1[[#This Row],[Ratio]]*100</f>
        <v>0</v>
      </c>
      <c r="C102">
        <v>4</v>
      </c>
      <c r="D102">
        <v>0</v>
      </c>
      <c r="E102">
        <v>0</v>
      </c>
      <c r="F102">
        <v>1</v>
      </c>
    </row>
    <row r="103" spans="1:6" x14ac:dyDescent="0.25">
      <c r="A103" t="s">
        <v>276</v>
      </c>
      <c r="B103">
        <f>Table1[[#This Row],[Ratio]]*100</f>
        <v>0</v>
      </c>
      <c r="C103">
        <v>116</v>
      </c>
      <c r="D103">
        <v>0</v>
      </c>
      <c r="E103">
        <v>0</v>
      </c>
      <c r="F103">
        <v>1</v>
      </c>
    </row>
    <row r="104" spans="1:6" x14ac:dyDescent="0.25">
      <c r="A104" t="s">
        <v>136</v>
      </c>
      <c r="B104">
        <f>Table1[[#This Row],[Ratio]]*100</f>
        <v>0</v>
      </c>
      <c r="C104">
        <v>26</v>
      </c>
      <c r="D104">
        <v>0</v>
      </c>
      <c r="E104">
        <v>0</v>
      </c>
      <c r="F104">
        <v>1</v>
      </c>
    </row>
    <row r="105" spans="1:6" x14ac:dyDescent="0.25">
      <c r="A105" t="s">
        <v>132</v>
      </c>
      <c r="B105">
        <f>Table1[[#This Row],[Ratio]]*100</f>
        <v>0</v>
      </c>
      <c r="C105">
        <v>540</v>
      </c>
      <c r="D105">
        <v>0</v>
      </c>
      <c r="E105">
        <v>0</v>
      </c>
      <c r="F105">
        <v>1</v>
      </c>
    </row>
    <row r="106" spans="1:6" x14ac:dyDescent="0.25">
      <c r="A106" t="s">
        <v>349</v>
      </c>
      <c r="B106">
        <f>Table1[[#This Row],[Ratio]]*100</f>
        <v>0</v>
      </c>
      <c r="C106">
        <v>695</v>
      </c>
      <c r="D106">
        <v>0</v>
      </c>
      <c r="E106">
        <v>0</v>
      </c>
      <c r="F106">
        <v>1</v>
      </c>
    </row>
    <row r="107" spans="1:6" x14ac:dyDescent="0.25">
      <c r="A107" t="s">
        <v>405</v>
      </c>
      <c r="B107">
        <f>Table1[[#This Row],[Ratio]]*100</f>
        <v>0</v>
      </c>
      <c r="C107">
        <v>135</v>
      </c>
      <c r="D107">
        <v>0</v>
      </c>
      <c r="E107">
        <v>0</v>
      </c>
      <c r="F107">
        <v>1</v>
      </c>
    </row>
    <row r="108" spans="1:6" x14ac:dyDescent="0.25">
      <c r="A108" t="s">
        <v>353</v>
      </c>
      <c r="B108">
        <f>Table1[[#This Row],[Ratio]]*100</f>
        <v>0</v>
      </c>
      <c r="C108">
        <v>56</v>
      </c>
      <c r="D108">
        <v>0</v>
      </c>
      <c r="E108">
        <v>0</v>
      </c>
      <c r="F108">
        <v>1</v>
      </c>
    </row>
    <row r="109" spans="1:6" x14ac:dyDescent="0.25">
      <c r="A109" t="s">
        <v>130</v>
      </c>
      <c r="B109">
        <f>Table1[[#This Row],[Ratio]]*100</f>
        <v>0</v>
      </c>
      <c r="C109">
        <v>490</v>
      </c>
      <c r="D109">
        <v>0</v>
      </c>
      <c r="E109">
        <v>0</v>
      </c>
      <c r="F109">
        <v>1</v>
      </c>
    </row>
    <row r="110" spans="1:6" x14ac:dyDescent="0.25">
      <c r="A110" t="s">
        <v>184</v>
      </c>
      <c r="B110">
        <f>Table1[[#This Row],[Ratio]]*100</f>
        <v>0</v>
      </c>
      <c r="C110">
        <v>10</v>
      </c>
      <c r="D110">
        <v>0</v>
      </c>
      <c r="E110">
        <v>0</v>
      </c>
      <c r="F110">
        <v>1</v>
      </c>
    </row>
    <row r="111" spans="1:6" x14ac:dyDescent="0.25">
      <c r="A111" t="s">
        <v>572</v>
      </c>
      <c r="B111">
        <f>Table1[[#This Row],[Ratio]]*100</f>
        <v>0</v>
      </c>
      <c r="C111">
        <v>70</v>
      </c>
      <c r="D111">
        <v>0</v>
      </c>
      <c r="E111">
        <v>0</v>
      </c>
      <c r="F111">
        <v>1</v>
      </c>
    </row>
    <row r="112" spans="1:6" x14ac:dyDescent="0.25">
      <c r="A112" t="s">
        <v>339</v>
      </c>
      <c r="B112">
        <f>Table1[[#This Row],[Ratio]]*100</f>
        <v>0</v>
      </c>
      <c r="C112">
        <v>345</v>
      </c>
      <c r="D112">
        <v>0</v>
      </c>
      <c r="E112">
        <v>0</v>
      </c>
      <c r="F112">
        <v>1</v>
      </c>
    </row>
    <row r="113" spans="1:6" x14ac:dyDescent="0.25">
      <c r="A113" t="s">
        <v>651</v>
      </c>
      <c r="B113">
        <f>Table1[[#This Row],[Ratio]]*100</f>
        <v>0</v>
      </c>
      <c r="C113">
        <v>10</v>
      </c>
      <c r="D113">
        <v>0</v>
      </c>
      <c r="E113">
        <v>0</v>
      </c>
      <c r="F113">
        <v>1</v>
      </c>
    </row>
    <row r="114" spans="1:6" x14ac:dyDescent="0.25">
      <c r="A114" t="s">
        <v>533</v>
      </c>
      <c r="B114">
        <f>Table1[[#This Row],[Ratio]]*100</f>
        <v>0</v>
      </c>
      <c r="C114">
        <v>355</v>
      </c>
      <c r="D114">
        <v>0</v>
      </c>
      <c r="E114">
        <v>0</v>
      </c>
      <c r="F114">
        <v>1</v>
      </c>
    </row>
    <row r="115" spans="1:6" x14ac:dyDescent="0.25">
      <c r="A115" t="s">
        <v>174</v>
      </c>
      <c r="B115">
        <f>Table1[[#This Row],[Ratio]]*100</f>
        <v>0</v>
      </c>
      <c r="C115">
        <v>27</v>
      </c>
      <c r="D115">
        <v>0</v>
      </c>
      <c r="E115">
        <v>0</v>
      </c>
      <c r="F115">
        <v>1</v>
      </c>
    </row>
    <row r="116" spans="1:6" x14ac:dyDescent="0.25">
      <c r="A116" t="s">
        <v>428</v>
      </c>
      <c r="B116">
        <f>Table1[[#This Row],[Ratio]]*100</f>
        <v>0</v>
      </c>
      <c r="C116">
        <v>10</v>
      </c>
      <c r="D116">
        <v>0</v>
      </c>
      <c r="E116">
        <v>0</v>
      </c>
      <c r="F116">
        <v>1</v>
      </c>
    </row>
    <row r="117" spans="1:6" x14ac:dyDescent="0.25">
      <c r="A117" t="s">
        <v>661</v>
      </c>
      <c r="B117">
        <f>Table1[[#This Row],[Ratio]]*100</f>
        <v>0</v>
      </c>
      <c r="C117">
        <v>4</v>
      </c>
      <c r="D117">
        <v>0</v>
      </c>
      <c r="E117">
        <v>0</v>
      </c>
      <c r="F117">
        <v>1</v>
      </c>
    </row>
    <row r="118" spans="1:6" x14ac:dyDescent="0.25">
      <c r="A118" t="s">
        <v>254</v>
      </c>
      <c r="B118">
        <f>Table1[[#This Row],[Ratio]]*100</f>
        <v>0</v>
      </c>
      <c r="C118">
        <v>80</v>
      </c>
      <c r="D118">
        <v>0</v>
      </c>
      <c r="E118">
        <v>0</v>
      </c>
      <c r="F118">
        <v>1</v>
      </c>
    </row>
    <row r="119" spans="1:6" x14ac:dyDescent="0.25">
      <c r="A119" t="s">
        <v>249</v>
      </c>
      <c r="B119">
        <f>Table1[[#This Row],[Ratio]]*100</f>
        <v>0</v>
      </c>
      <c r="C119">
        <v>16</v>
      </c>
      <c r="D119">
        <v>0</v>
      </c>
      <c r="E119">
        <v>0</v>
      </c>
      <c r="F119">
        <v>1</v>
      </c>
    </row>
    <row r="120" spans="1:6" x14ac:dyDescent="0.25">
      <c r="A120" t="s">
        <v>468</v>
      </c>
      <c r="B120">
        <f>Table1[[#This Row],[Ratio]]*100</f>
        <v>0</v>
      </c>
      <c r="C120">
        <v>55</v>
      </c>
      <c r="D120">
        <v>0</v>
      </c>
      <c r="E120">
        <v>0</v>
      </c>
      <c r="F120">
        <v>1</v>
      </c>
    </row>
    <row r="121" spans="1:6" x14ac:dyDescent="0.25">
      <c r="A121" t="s">
        <v>218</v>
      </c>
      <c r="B121">
        <f>Table1[[#This Row],[Ratio]]*100</f>
        <v>0</v>
      </c>
      <c r="C121">
        <v>125</v>
      </c>
      <c r="D121">
        <v>0</v>
      </c>
      <c r="E121">
        <v>0</v>
      </c>
      <c r="F121">
        <v>1</v>
      </c>
    </row>
    <row r="122" spans="1:6" x14ac:dyDescent="0.25">
      <c r="A122" t="s">
        <v>568</v>
      </c>
      <c r="B122">
        <f>Table1[[#This Row],[Ratio]]*100</f>
        <v>0</v>
      </c>
      <c r="C122">
        <v>585</v>
      </c>
      <c r="D122">
        <v>0</v>
      </c>
      <c r="E122">
        <v>0</v>
      </c>
      <c r="F122">
        <v>1</v>
      </c>
    </row>
    <row r="123" spans="1:6" x14ac:dyDescent="0.25">
      <c r="A123" t="s">
        <v>481</v>
      </c>
      <c r="B123">
        <f>Table1[[#This Row],[Ratio]]*100</f>
        <v>0</v>
      </c>
      <c r="C123">
        <v>250</v>
      </c>
      <c r="D123">
        <v>0</v>
      </c>
      <c r="E123">
        <v>0</v>
      </c>
      <c r="F123">
        <v>1</v>
      </c>
    </row>
    <row r="124" spans="1:6" x14ac:dyDescent="0.25">
      <c r="A124" t="s">
        <v>489</v>
      </c>
      <c r="B124">
        <f>Table1[[#This Row],[Ratio]]*100</f>
        <v>0</v>
      </c>
      <c r="C124">
        <v>46</v>
      </c>
      <c r="D124">
        <v>0</v>
      </c>
      <c r="E124">
        <v>0</v>
      </c>
      <c r="F124">
        <v>1</v>
      </c>
    </row>
    <row r="125" spans="1:6" x14ac:dyDescent="0.25">
      <c r="A125" t="s">
        <v>401</v>
      </c>
      <c r="B125">
        <f>Table1[[#This Row],[Ratio]]*100</f>
        <v>0</v>
      </c>
      <c r="C125">
        <v>120</v>
      </c>
      <c r="D125">
        <v>0</v>
      </c>
      <c r="E125">
        <v>0</v>
      </c>
      <c r="F125">
        <v>1</v>
      </c>
    </row>
    <row r="126" spans="1:6" x14ac:dyDescent="0.25">
      <c r="A126" t="s">
        <v>171</v>
      </c>
      <c r="B126">
        <f>Table1[[#This Row],[Ratio]]*100</f>
        <v>0</v>
      </c>
      <c r="C126">
        <v>31</v>
      </c>
      <c r="D126">
        <v>0</v>
      </c>
      <c r="E126">
        <v>0</v>
      </c>
      <c r="F126">
        <v>1</v>
      </c>
    </row>
    <row r="127" spans="1:6" x14ac:dyDescent="0.25">
      <c r="A127" t="s">
        <v>117</v>
      </c>
      <c r="B127">
        <f>Table1[[#This Row],[Ratio]]*100</f>
        <v>0</v>
      </c>
      <c r="C127">
        <v>15</v>
      </c>
      <c r="D127">
        <v>0</v>
      </c>
      <c r="E127">
        <v>0</v>
      </c>
      <c r="F127">
        <v>1</v>
      </c>
    </row>
    <row r="128" spans="1:6" x14ac:dyDescent="0.25">
      <c r="A128" t="s">
        <v>662</v>
      </c>
      <c r="B128">
        <f>Table1[[#This Row],[Ratio]]*100</f>
        <v>0</v>
      </c>
      <c r="C128">
        <v>15</v>
      </c>
      <c r="D128">
        <v>0</v>
      </c>
      <c r="E128">
        <v>0</v>
      </c>
      <c r="F128">
        <v>1</v>
      </c>
    </row>
    <row r="129" spans="1:6" x14ac:dyDescent="0.25">
      <c r="A129" t="s">
        <v>690</v>
      </c>
      <c r="B129">
        <f>Table1[[#This Row],[Ratio]]*100</f>
        <v>0</v>
      </c>
      <c r="C129">
        <v>35</v>
      </c>
      <c r="D129">
        <v>0</v>
      </c>
      <c r="E129">
        <v>0</v>
      </c>
      <c r="F129">
        <v>1</v>
      </c>
    </row>
    <row r="130" spans="1:6" x14ac:dyDescent="0.25">
      <c r="A130" t="s">
        <v>521</v>
      </c>
      <c r="B130">
        <f>Table1[[#This Row],[Ratio]]*100</f>
        <v>0</v>
      </c>
      <c r="C130">
        <v>16</v>
      </c>
      <c r="D130">
        <v>0</v>
      </c>
      <c r="E130">
        <v>0</v>
      </c>
      <c r="F130">
        <v>1</v>
      </c>
    </row>
    <row r="131" spans="1:6" x14ac:dyDescent="0.25">
      <c r="A131" t="s">
        <v>590</v>
      </c>
      <c r="B131">
        <f>Table1[[#This Row],[Ratio]]*100</f>
        <v>0</v>
      </c>
      <c r="C131">
        <v>75</v>
      </c>
      <c r="D131">
        <v>0</v>
      </c>
      <c r="E131">
        <v>0</v>
      </c>
      <c r="F131">
        <v>1</v>
      </c>
    </row>
    <row r="132" spans="1:6" x14ac:dyDescent="0.25">
      <c r="A132" t="s">
        <v>292</v>
      </c>
      <c r="B132">
        <f>Table1[[#This Row],[Ratio]]*100</f>
        <v>0</v>
      </c>
      <c r="C132">
        <v>160</v>
      </c>
      <c r="D132">
        <v>0</v>
      </c>
      <c r="E132">
        <v>0</v>
      </c>
      <c r="F132">
        <v>1</v>
      </c>
    </row>
    <row r="133" spans="1:6" x14ac:dyDescent="0.25">
      <c r="A133" t="s">
        <v>663</v>
      </c>
      <c r="B133">
        <f>Table1[[#This Row],[Ratio]]*100</f>
        <v>0</v>
      </c>
      <c r="C133">
        <v>15</v>
      </c>
      <c r="D133">
        <v>0</v>
      </c>
      <c r="E133">
        <v>0</v>
      </c>
      <c r="F133">
        <v>1</v>
      </c>
    </row>
    <row r="134" spans="1:6" x14ac:dyDescent="0.25">
      <c r="A134" t="s">
        <v>191</v>
      </c>
      <c r="B134">
        <f>Table1[[#This Row],[Ratio]]*100</f>
        <v>0</v>
      </c>
      <c r="C134">
        <v>6</v>
      </c>
      <c r="D134">
        <v>0</v>
      </c>
      <c r="E134">
        <v>0</v>
      </c>
      <c r="F134">
        <v>1</v>
      </c>
    </row>
    <row r="135" spans="1:6" x14ac:dyDescent="0.25">
      <c r="A135" t="s">
        <v>479</v>
      </c>
      <c r="B135">
        <f>Table1[[#This Row],[Ratio]]*100</f>
        <v>0</v>
      </c>
      <c r="C135">
        <v>130</v>
      </c>
      <c r="D135">
        <v>0</v>
      </c>
      <c r="E135">
        <v>0</v>
      </c>
      <c r="F135">
        <v>1</v>
      </c>
    </row>
    <row r="136" spans="1:6" x14ac:dyDescent="0.25">
      <c r="A136" t="s">
        <v>316</v>
      </c>
      <c r="B136">
        <f>Table1[[#This Row],[Ratio]]*100</f>
        <v>0</v>
      </c>
      <c r="C136">
        <v>35</v>
      </c>
      <c r="D136">
        <v>0</v>
      </c>
      <c r="E136">
        <v>0</v>
      </c>
      <c r="F136">
        <v>1</v>
      </c>
    </row>
    <row r="137" spans="1:6" x14ac:dyDescent="0.25">
      <c r="A137" t="s">
        <v>420</v>
      </c>
      <c r="B137">
        <f>Table1[[#This Row],[Ratio]]*100</f>
        <v>0</v>
      </c>
      <c r="C137">
        <v>40</v>
      </c>
      <c r="D137">
        <v>0</v>
      </c>
      <c r="E137">
        <v>0</v>
      </c>
      <c r="F137">
        <v>1</v>
      </c>
    </row>
    <row r="138" spans="1:6" x14ac:dyDescent="0.25">
      <c r="A138" t="s">
        <v>332</v>
      </c>
      <c r="B138">
        <f>Table1[[#This Row],[Ratio]]*100</f>
        <v>0</v>
      </c>
      <c r="C138">
        <v>7</v>
      </c>
      <c r="D138">
        <v>0</v>
      </c>
      <c r="E138">
        <v>0</v>
      </c>
      <c r="F138">
        <v>1</v>
      </c>
    </row>
    <row r="139" spans="1:6" x14ac:dyDescent="0.25">
      <c r="A139" t="s">
        <v>324</v>
      </c>
      <c r="B139">
        <f>Table1[[#This Row],[Ratio]]*100</f>
        <v>0</v>
      </c>
      <c r="C139">
        <v>7</v>
      </c>
      <c r="D139">
        <v>0</v>
      </c>
      <c r="E139">
        <v>0</v>
      </c>
      <c r="F139">
        <v>1</v>
      </c>
    </row>
    <row r="140" spans="1:6" x14ac:dyDescent="0.25">
      <c r="A140" t="s">
        <v>584</v>
      </c>
      <c r="B140">
        <f>Table1[[#This Row],[Ratio]]*100</f>
        <v>0</v>
      </c>
      <c r="C140">
        <v>31</v>
      </c>
      <c r="D140">
        <v>0</v>
      </c>
      <c r="E140">
        <v>0</v>
      </c>
      <c r="F140">
        <v>1</v>
      </c>
    </row>
    <row r="141" spans="1:6" x14ac:dyDescent="0.25">
      <c r="A141" t="s">
        <v>270</v>
      </c>
      <c r="B141">
        <f>Table1[[#This Row],[Ratio]]*100</f>
        <v>0</v>
      </c>
      <c r="C141">
        <v>131</v>
      </c>
      <c r="D141">
        <v>0</v>
      </c>
      <c r="E141">
        <v>0</v>
      </c>
      <c r="F141">
        <v>1</v>
      </c>
    </row>
    <row r="142" spans="1:6" x14ac:dyDescent="0.25">
      <c r="A142" t="s">
        <v>223</v>
      </c>
      <c r="B142">
        <f>Table1[[#This Row],[Ratio]]*100</f>
        <v>0</v>
      </c>
      <c r="C142">
        <v>90</v>
      </c>
      <c r="D142">
        <v>0</v>
      </c>
      <c r="E142">
        <v>0</v>
      </c>
      <c r="F142">
        <v>1</v>
      </c>
    </row>
    <row r="143" spans="1:6" x14ac:dyDescent="0.25">
      <c r="A143" t="s">
        <v>515</v>
      </c>
      <c r="B143">
        <f>Table1[[#This Row],[Ratio]]*100</f>
        <v>0</v>
      </c>
      <c r="C143">
        <v>26</v>
      </c>
      <c r="D143">
        <v>0</v>
      </c>
      <c r="E143">
        <v>0</v>
      </c>
      <c r="F143">
        <v>1</v>
      </c>
    </row>
    <row r="144" spans="1:6" x14ac:dyDescent="0.25">
      <c r="A144" t="s">
        <v>540</v>
      </c>
      <c r="B144">
        <f>Table1[[#This Row],[Ratio]]*100</f>
        <v>0</v>
      </c>
      <c r="C144">
        <v>545</v>
      </c>
      <c r="D144">
        <v>0</v>
      </c>
      <c r="E144">
        <v>0</v>
      </c>
      <c r="F144">
        <v>1</v>
      </c>
    </row>
    <row r="145" spans="1:6" x14ac:dyDescent="0.25">
      <c r="A145" t="s">
        <v>115</v>
      </c>
      <c r="B145">
        <f>Table1[[#This Row],[Ratio]]*100</f>
        <v>0</v>
      </c>
      <c r="C145">
        <v>12</v>
      </c>
      <c r="D145">
        <v>0</v>
      </c>
      <c r="E145">
        <v>0</v>
      </c>
      <c r="F145">
        <v>1</v>
      </c>
    </row>
    <row r="146" spans="1:6" x14ac:dyDescent="0.25">
      <c r="A146" t="s">
        <v>582</v>
      </c>
      <c r="B146">
        <f>Table1[[#This Row],[Ratio]]*100</f>
        <v>0</v>
      </c>
      <c r="C146">
        <v>31</v>
      </c>
      <c r="D146">
        <v>0</v>
      </c>
      <c r="E146">
        <v>0</v>
      </c>
      <c r="F146">
        <v>1</v>
      </c>
    </row>
    <row r="147" spans="1:6" x14ac:dyDescent="0.25">
      <c r="A147" t="s">
        <v>498</v>
      </c>
      <c r="B147">
        <f>Table1[[#This Row],[Ratio]]*100</f>
        <v>0</v>
      </c>
      <c r="C147">
        <v>270</v>
      </c>
      <c r="D147">
        <v>0</v>
      </c>
      <c r="E147">
        <v>0</v>
      </c>
      <c r="F147">
        <v>1</v>
      </c>
    </row>
    <row r="148" spans="1:6" x14ac:dyDescent="0.25">
      <c r="A148" t="s">
        <v>562</v>
      </c>
      <c r="B148">
        <f>Table1[[#This Row],[Ratio]]*100</f>
        <v>0</v>
      </c>
      <c r="C148">
        <v>825</v>
      </c>
      <c r="D148">
        <v>0</v>
      </c>
      <c r="E148">
        <v>0</v>
      </c>
      <c r="F148">
        <v>1</v>
      </c>
    </row>
    <row r="149" spans="1:6" x14ac:dyDescent="0.25">
      <c r="A149" t="s">
        <v>144</v>
      </c>
      <c r="B149">
        <f>Table1[[#This Row],[Ratio]]*100</f>
        <v>0</v>
      </c>
      <c r="C149">
        <v>50</v>
      </c>
      <c r="D149">
        <v>0</v>
      </c>
      <c r="E149">
        <v>0</v>
      </c>
      <c r="F149">
        <v>1</v>
      </c>
    </row>
    <row r="150" spans="1:6" x14ac:dyDescent="0.25">
      <c r="A150" t="s">
        <v>281</v>
      </c>
      <c r="B150">
        <f>Table1[[#This Row],[Ratio]]*100</f>
        <v>0</v>
      </c>
      <c r="C150">
        <v>300</v>
      </c>
      <c r="D150">
        <v>0</v>
      </c>
      <c r="E150">
        <v>0</v>
      </c>
      <c r="F150">
        <v>1</v>
      </c>
    </row>
    <row r="151" spans="1:6" x14ac:dyDescent="0.25">
      <c r="A151" t="s">
        <v>578</v>
      </c>
      <c r="B151">
        <f>Table1[[#This Row],[Ratio]]*100</f>
        <v>0</v>
      </c>
      <c r="C151">
        <v>97</v>
      </c>
      <c r="D151">
        <v>0</v>
      </c>
      <c r="E151">
        <v>0</v>
      </c>
      <c r="F151">
        <v>1</v>
      </c>
    </row>
    <row r="152" spans="1:6" x14ac:dyDescent="0.25">
      <c r="A152" t="s">
        <v>380</v>
      </c>
      <c r="B152">
        <f>Table1[[#This Row],[Ratio]]*100</f>
        <v>0</v>
      </c>
      <c r="C152">
        <v>125</v>
      </c>
      <c r="D152">
        <v>0</v>
      </c>
      <c r="E152">
        <v>0</v>
      </c>
      <c r="F152">
        <v>1</v>
      </c>
    </row>
    <row r="153" spans="1:6" x14ac:dyDescent="0.25">
      <c r="A153" t="s">
        <v>414</v>
      </c>
      <c r="B153">
        <f>Table1[[#This Row],[Ratio]]*100</f>
        <v>0</v>
      </c>
      <c r="C153">
        <v>36</v>
      </c>
      <c r="D153">
        <v>0</v>
      </c>
      <c r="E153">
        <v>0</v>
      </c>
      <c r="F153">
        <v>1</v>
      </c>
    </row>
    <row r="154" spans="1:6" x14ac:dyDescent="0.25">
      <c r="A154" t="s">
        <v>658</v>
      </c>
      <c r="B154">
        <f>Table1[[#This Row],[Ratio]]*100</f>
        <v>0</v>
      </c>
      <c r="C154">
        <v>56</v>
      </c>
      <c r="D154">
        <v>0</v>
      </c>
      <c r="E154">
        <v>0</v>
      </c>
      <c r="F154">
        <v>1</v>
      </c>
    </row>
    <row r="155" spans="1:6" x14ac:dyDescent="0.25">
      <c r="A155" t="s">
        <v>652</v>
      </c>
      <c r="B155">
        <f>Table1[[#This Row],[Ratio]]*100</f>
        <v>0</v>
      </c>
      <c r="C155">
        <v>5</v>
      </c>
      <c r="D155">
        <v>0</v>
      </c>
      <c r="E155">
        <v>0</v>
      </c>
      <c r="F155">
        <v>1</v>
      </c>
    </row>
    <row r="156" spans="1:6" x14ac:dyDescent="0.25">
      <c r="A156" t="s">
        <v>221</v>
      </c>
      <c r="B156">
        <f>Table1[[#This Row],[Ratio]]*100</f>
        <v>0</v>
      </c>
      <c r="C156">
        <v>71</v>
      </c>
      <c r="D156">
        <v>0</v>
      </c>
      <c r="E156">
        <v>0</v>
      </c>
      <c r="F156">
        <v>1</v>
      </c>
    </row>
    <row r="157" spans="1:6" x14ac:dyDescent="0.25">
      <c r="A157" t="s">
        <v>585</v>
      </c>
      <c r="B157">
        <f>Table1[[#This Row],[Ratio]]*100</f>
        <v>0</v>
      </c>
      <c r="C157">
        <v>5</v>
      </c>
      <c r="D157">
        <v>0</v>
      </c>
      <c r="E157">
        <v>0</v>
      </c>
      <c r="F157">
        <v>1</v>
      </c>
    </row>
    <row r="158" spans="1:6" x14ac:dyDescent="0.25">
      <c r="A158" t="s">
        <v>287</v>
      </c>
      <c r="B158">
        <f>Table1[[#This Row],[Ratio]]*100</f>
        <v>0</v>
      </c>
      <c r="C158">
        <v>31</v>
      </c>
      <c r="D158">
        <v>0</v>
      </c>
      <c r="E158">
        <v>0</v>
      </c>
      <c r="F158">
        <v>1</v>
      </c>
    </row>
    <row r="159" spans="1:6" x14ac:dyDescent="0.25">
      <c r="A159" t="s">
        <v>178</v>
      </c>
      <c r="B159">
        <f>Table1[[#This Row],[Ratio]]*100</f>
        <v>0</v>
      </c>
      <c r="C159">
        <v>46</v>
      </c>
      <c r="D159">
        <v>0</v>
      </c>
      <c r="E159">
        <v>0</v>
      </c>
      <c r="F159">
        <v>1</v>
      </c>
    </row>
    <row r="160" spans="1:6" x14ac:dyDescent="0.25">
      <c r="A160" t="s">
        <v>694</v>
      </c>
      <c r="B160">
        <f>Table1[[#This Row],[Ratio]]*100</f>
        <v>0</v>
      </c>
      <c r="C160">
        <v>16</v>
      </c>
      <c r="D160">
        <v>0</v>
      </c>
      <c r="E160">
        <v>0</v>
      </c>
      <c r="F160">
        <v>1</v>
      </c>
    </row>
    <row r="161" spans="1:6" x14ac:dyDescent="0.25">
      <c r="A161" t="s">
        <v>234</v>
      </c>
      <c r="B161">
        <f>Table1[[#This Row],[Ratio]]*100</f>
        <v>0</v>
      </c>
      <c r="C161">
        <v>245</v>
      </c>
      <c r="D161">
        <v>0</v>
      </c>
      <c r="E161">
        <v>0</v>
      </c>
      <c r="F161">
        <v>1</v>
      </c>
    </row>
    <row r="162" spans="1:6" x14ac:dyDescent="0.25">
      <c r="A162" t="s">
        <v>492</v>
      </c>
      <c r="B162">
        <f>Table1[[#This Row],[Ratio]]*100</f>
        <v>0</v>
      </c>
      <c r="C162">
        <v>200</v>
      </c>
      <c r="D162">
        <v>0</v>
      </c>
      <c r="E162">
        <v>0</v>
      </c>
      <c r="F162">
        <v>1</v>
      </c>
    </row>
    <row r="163" spans="1:6" x14ac:dyDescent="0.25">
      <c r="A163" t="s">
        <v>484</v>
      </c>
      <c r="B163">
        <f>Table1[[#This Row],[Ratio]]*100</f>
        <v>0</v>
      </c>
      <c r="C163">
        <v>25</v>
      </c>
      <c r="D163">
        <v>0</v>
      </c>
      <c r="E163">
        <v>0</v>
      </c>
      <c r="F163">
        <v>1</v>
      </c>
    </row>
    <row r="164" spans="1:6" x14ac:dyDescent="0.25">
      <c r="A164" t="s">
        <v>552</v>
      </c>
      <c r="B164">
        <f>Table1[[#This Row],[Ratio]]*100</f>
        <v>0</v>
      </c>
      <c r="C164">
        <v>36</v>
      </c>
      <c r="D164">
        <v>0</v>
      </c>
      <c r="E164">
        <v>0</v>
      </c>
      <c r="F164">
        <v>1</v>
      </c>
    </row>
    <row r="165" spans="1:6" x14ac:dyDescent="0.25">
      <c r="A165" t="s">
        <v>253</v>
      </c>
      <c r="B165">
        <f>Table1[[#This Row],[Ratio]]*100</f>
        <v>0</v>
      </c>
      <c r="C165">
        <v>80</v>
      </c>
      <c r="D165">
        <v>0</v>
      </c>
      <c r="E165">
        <v>0</v>
      </c>
      <c r="F165">
        <v>1</v>
      </c>
    </row>
    <row r="166" spans="1:6" x14ac:dyDescent="0.25">
      <c r="A166" t="s">
        <v>371</v>
      </c>
      <c r="B166">
        <f>Table1[[#This Row],[Ratio]]*100</f>
        <v>0</v>
      </c>
      <c r="C166">
        <v>95</v>
      </c>
      <c r="D166">
        <v>0</v>
      </c>
      <c r="E166">
        <v>0</v>
      </c>
      <c r="F166">
        <v>1</v>
      </c>
    </row>
    <row r="167" spans="1:6" x14ac:dyDescent="0.25">
      <c r="A167" t="s">
        <v>611</v>
      </c>
      <c r="B167">
        <f>Table1[[#This Row],[Ratio]]*100</f>
        <v>0</v>
      </c>
      <c r="C167">
        <v>760</v>
      </c>
      <c r="D167">
        <v>0</v>
      </c>
      <c r="E167">
        <v>0</v>
      </c>
      <c r="F167">
        <v>1</v>
      </c>
    </row>
    <row r="168" spans="1:6" x14ac:dyDescent="0.25">
      <c r="A168" t="s">
        <v>605</v>
      </c>
      <c r="B168">
        <f>Table1[[#This Row],[Ratio]]*100</f>
        <v>0</v>
      </c>
      <c r="C168">
        <v>365</v>
      </c>
      <c r="D168">
        <v>0</v>
      </c>
      <c r="E168">
        <v>0</v>
      </c>
      <c r="F168">
        <v>1</v>
      </c>
    </row>
    <row r="169" spans="1:6" x14ac:dyDescent="0.25">
      <c r="A169" t="s">
        <v>214</v>
      </c>
      <c r="B169">
        <f>Table1[[#This Row],[Ratio]]*100</f>
        <v>0</v>
      </c>
      <c r="C169">
        <v>26</v>
      </c>
      <c r="D169">
        <v>0</v>
      </c>
      <c r="E169">
        <v>0</v>
      </c>
      <c r="F169">
        <v>1</v>
      </c>
    </row>
    <row r="170" spans="1:6" x14ac:dyDescent="0.25">
      <c r="A170" t="s">
        <v>138</v>
      </c>
      <c r="B170">
        <f>Table1[[#This Row],[Ratio]]*100</f>
        <v>0</v>
      </c>
      <c r="C170">
        <v>36</v>
      </c>
      <c r="D170">
        <v>0</v>
      </c>
      <c r="E170">
        <v>0</v>
      </c>
      <c r="F170">
        <v>1</v>
      </c>
    </row>
    <row r="171" spans="1:6" x14ac:dyDescent="0.25">
      <c r="A171" t="s">
        <v>204</v>
      </c>
      <c r="B171">
        <f>Table1[[#This Row],[Ratio]]*100</f>
        <v>0</v>
      </c>
      <c r="C171">
        <v>70</v>
      </c>
      <c r="D171">
        <v>0</v>
      </c>
      <c r="E171">
        <v>0</v>
      </c>
      <c r="F171">
        <v>1</v>
      </c>
    </row>
    <row r="172" spans="1:6" x14ac:dyDescent="0.25">
      <c r="A172" t="s">
        <v>656</v>
      </c>
      <c r="B172">
        <f>Table1[[#This Row],[Ratio]]*100</f>
        <v>0</v>
      </c>
      <c r="C172">
        <v>15</v>
      </c>
      <c r="D172">
        <v>0</v>
      </c>
      <c r="E172">
        <v>0</v>
      </c>
      <c r="F172">
        <v>1</v>
      </c>
    </row>
    <row r="173" spans="1:6" x14ac:dyDescent="0.25">
      <c r="A173" t="s">
        <v>337</v>
      </c>
      <c r="B173">
        <f>Table1[[#This Row],[Ratio]]*100</f>
        <v>0</v>
      </c>
      <c r="C173">
        <v>61</v>
      </c>
      <c r="D173">
        <v>0</v>
      </c>
      <c r="E173">
        <v>0</v>
      </c>
      <c r="F173">
        <v>1</v>
      </c>
    </row>
    <row r="174" spans="1:6" x14ac:dyDescent="0.25">
      <c r="A174" t="s">
        <v>267</v>
      </c>
      <c r="B174">
        <f>Table1[[#This Row],[Ratio]]*100</f>
        <v>0</v>
      </c>
      <c r="C174">
        <v>345</v>
      </c>
      <c r="D174">
        <v>0</v>
      </c>
      <c r="E174">
        <v>0</v>
      </c>
      <c r="F174">
        <v>1</v>
      </c>
    </row>
    <row r="175" spans="1:6" x14ac:dyDescent="0.25">
      <c r="A175" t="s">
        <v>192</v>
      </c>
      <c r="B175">
        <f>Table1[[#This Row],[Ratio]]*100</f>
        <v>0</v>
      </c>
      <c r="C175">
        <v>2</v>
      </c>
      <c r="D175">
        <v>0</v>
      </c>
      <c r="E175">
        <v>0</v>
      </c>
      <c r="F175">
        <v>1</v>
      </c>
    </row>
    <row r="176" spans="1:6" x14ac:dyDescent="0.25">
      <c r="A176" t="s">
        <v>517</v>
      </c>
      <c r="B176">
        <f>Table1[[#This Row],[Ratio]]*100</f>
        <v>0</v>
      </c>
      <c r="C176">
        <v>11</v>
      </c>
      <c r="D176">
        <v>0</v>
      </c>
      <c r="E176">
        <v>0</v>
      </c>
      <c r="F176">
        <v>1</v>
      </c>
    </row>
    <row r="177" spans="1:6" x14ac:dyDescent="0.25">
      <c r="A177" t="s">
        <v>233</v>
      </c>
      <c r="B177">
        <f>Table1[[#This Row],[Ratio]]*100</f>
        <v>0</v>
      </c>
      <c r="C177">
        <v>195</v>
      </c>
      <c r="D177">
        <v>0</v>
      </c>
      <c r="E177">
        <v>0</v>
      </c>
      <c r="F177">
        <v>1</v>
      </c>
    </row>
    <row r="178" spans="1:6" x14ac:dyDescent="0.25">
      <c r="A178" t="s">
        <v>123</v>
      </c>
      <c r="B178">
        <f>Table1[[#This Row],[Ratio]]*100</f>
        <v>0</v>
      </c>
      <c r="C178">
        <v>65</v>
      </c>
      <c r="D178">
        <v>0</v>
      </c>
      <c r="E178">
        <v>0</v>
      </c>
      <c r="F178">
        <v>1</v>
      </c>
    </row>
    <row r="179" spans="1:6" x14ac:dyDescent="0.25">
      <c r="A179" t="s">
        <v>423</v>
      </c>
      <c r="B179">
        <f>Table1[[#This Row],[Ratio]]*100</f>
        <v>0</v>
      </c>
      <c r="C179">
        <v>31</v>
      </c>
      <c r="D179">
        <v>0</v>
      </c>
      <c r="E179">
        <v>0</v>
      </c>
      <c r="F179">
        <v>1</v>
      </c>
    </row>
    <row r="180" spans="1:6" x14ac:dyDescent="0.25">
      <c r="A180" t="s">
        <v>382</v>
      </c>
      <c r="B180">
        <f>Table1[[#This Row],[Ratio]]*100</f>
        <v>0</v>
      </c>
      <c r="C180">
        <v>145</v>
      </c>
      <c r="D180">
        <v>0</v>
      </c>
      <c r="E180">
        <v>0</v>
      </c>
      <c r="F180">
        <v>1</v>
      </c>
    </row>
    <row r="181" spans="1:6" x14ac:dyDescent="0.25">
      <c r="A181" t="s">
        <v>636</v>
      </c>
      <c r="B181">
        <f>Table1[[#This Row],[Ratio]]*100</f>
        <v>0</v>
      </c>
      <c r="C181">
        <v>60</v>
      </c>
      <c r="D181">
        <v>0</v>
      </c>
      <c r="E181">
        <v>0</v>
      </c>
      <c r="F181">
        <v>1</v>
      </c>
    </row>
    <row r="182" spans="1:6" x14ac:dyDescent="0.25">
      <c r="A182" t="s">
        <v>429</v>
      </c>
      <c r="B182">
        <f>Table1[[#This Row],[Ratio]]*100</f>
        <v>0</v>
      </c>
      <c r="C182">
        <v>10</v>
      </c>
      <c r="D182">
        <v>0</v>
      </c>
      <c r="E182">
        <v>0</v>
      </c>
      <c r="F182">
        <v>1</v>
      </c>
    </row>
    <row r="183" spans="1:6" x14ac:dyDescent="0.25">
      <c r="A183" t="s">
        <v>556</v>
      </c>
      <c r="B183">
        <f>Table1[[#This Row],[Ratio]]*100</f>
        <v>0</v>
      </c>
      <c r="C183">
        <v>15</v>
      </c>
      <c r="D183">
        <v>0</v>
      </c>
      <c r="E183">
        <v>0</v>
      </c>
      <c r="F183">
        <v>1</v>
      </c>
    </row>
    <row r="184" spans="1:6" x14ac:dyDescent="0.25">
      <c r="A184" t="s">
        <v>156</v>
      </c>
      <c r="B184">
        <f>Table1[[#This Row],[Ratio]]*100</f>
        <v>0</v>
      </c>
      <c r="C184">
        <v>445</v>
      </c>
      <c r="D184">
        <v>0</v>
      </c>
      <c r="E184">
        <v>0</v>
      </c>
      <c r="F184">
        <v>1</v>
      </c>
    </row>
    <row r="185" spans="1:6" x14ac:dyDescent="0.25">
      <c r="A185" t="s">
        <v>522</v>
      </c>
      <c r="B185">
        <f>Table1[[#This Row],[Ratio]]*100</f>
        <v>0</v>
      </c>
      <c r="C185">
        <v>11</v>
      </c>
      <c r="D185">
        <v>0</v>
      </c>
      <c r="E185">
        <v>0</v>
      </c>
      <c r="F185">
        <v>1</v>
      </c>
    </row>
    <row r="186" spans="1:6" x14ac:dyDescent="0.25">
      <c r="A186" t="s">
        <v>697</v>
      </c>
      <c r="B186">
        <f>Table1[[#This Row],[Ratio]]*100</f>
        <v>0</v>
      </c>
      <c r="C186">
        <v>10</v>
      </c>
      <c r="D186">
        <v>0</v>
      </c>
      <c r="E186">
        <v>0</v>
      </c>
      <c r="F186">
        <v>1</v>
      </c>
    </row>
    <row r="187" spans="1:6" x14ac:dyDescent="0.25">
      <c r="A187" t="s">
        <v>486</v>
      </c>
      <c r="B187">
        <f>Table1[[#This Row],[Ratio]]*100</f>
        <v>0</v>
      </c>
      <c r="C187">
        <v>15</v>
      </c>
      <c r="D187">
        <v>0</v>
      </c>
      <c r="E187">
        <v>0</v>
      </c>
      <c r="F187">
        <v>1</v>
      </c>
    </row>
    <row r="188" spans="1:6" x14ac:dyDescent="0.25">
      <c r="A188" t="s">
        <v>445</v>
      </c>
      <c r="B188">
        <f>Table1[[#This Row],[Ratio]]*100</f>
        <v>0</v>
      </c>
      <c r="C188">
        <v>111</v>
      </c>
      <c r="D188">
        <v>0</v>
      </c>
      <c r="E188">
        <v>0</v>
      </c>
      <c r="F188">
        <v>1</v>
      </c>
    </row>
    <row r="189" spans="1:6" x14ac:dyDescent="0.25">
      <c r="A189" t="s">
        <v>196</v>
      </c>
      <c r="B189">
        <f>Table1[[#This Row],[Ratio]]*100</f>
        <v>0</v>
      </c>
      <c r="C189">
        <v>2</v>
      </c>
      <c r="D189">
        <v>0</v>
      </c>
      <c r="E189">
        <v>0</v>
      </c>
      <c r="F189">
        <v>1</v>
      </c>
    </row>
    <row r="190" spans="1:6" x14ac:dyDescent="0.25">
      <c r="A190" t="s">
        <v>686</v>
      </c>
      <c r="B190">
        <f>Table1[[#This Row],[Ratio]]*100</f>
        <v>0</v>
      </c>
      <c r="C190">
        <v>11</v>
      </c>
      <c r="D190">
        <v>0</v>
      </c>
      <c r="E190">
        <v>0</v>
      </c>
      <c r="F190">
        <v>1</v>
      </c>
    </row>
    <row r="191" spans="1:6" x14ac:dyDescent="0.25">
      <c r="A191" t="s">
        <v>650</v>
      </c>
      <c r="B191">
        <f>Table1[[#This Row],[Ratio]]*100</f>
        <v>0</v>
      </c>
      <c r="C191">
        <v>16</v>
      </c>
      <c r="D191">
        <v>0</v>
      </c>
      <c r="E191">
        <v>0</v>
      </c>
      <c r="F191">
        <v>1</v>
      </c>
    </row>
    <row r="192" spans="1:6" x14ac:dyDescent="0.25">
      <c r="A192" t="s">
        <v>688</v>
      </c>
      <c r="B192">
        <f>Table1[[#This Row],[Ratio]]*100</f>
        <v>0</v>
      </c>
      <c r="C192">
        <v>21</v>
      </c>
      <c r="D192">
        <v>0</v>
      </c>
      <c r="E192">
        <v>0</v>
      </c>
      <c r="F192">
        <v>1</v>
      </c>
    </row>
    <row r="193" spans="1:6" x14ac:dyDescent="0.25">
      <c r="A193" t="s">
        <v>193</v>
      </c>
      <c r="B193">
        <f>Table1[[#This Row],[Ratio]]*100</f>
        <v>0</v>
      </c>
      <c r="C193">
        <v>6</v>
      </c>
      <c r="D193">
        <v>0</v>
      </c>
      <c r="E193">
        <v>0</v>
      </c>
      <c r="F193">
        <v>1</v>
      </c>
    </row>
    <row r="194" spans="1:6" x14ac:dyDescent="0.25">
      <c r="A194" t="s">
        <v>257</v>
      </c>
      <c r="B194">
        <f>Table1[[#This Row],[Ratio]]*100</f>
        <v>0</v>
      </c>
      <c r="C194">
        <v>16</v>
      </c>
      <c r="D194">
        <v>0</v>
      </c>
      <c r="E194">
        <v>0</v>
      </c>
      <c r="F194">
        <v>1</v>
      </c>
    </row>
    <row r="195" spans="1:6" x14ac:dyDescent="0.25">
      <c r="A195" t="s">
        <v>600</v>
      </c>
      <c r="B195">
        <f>Table1[[#This Row],[Ratio]]*100</f>
        <v>0</v>
      </c>
      <c r="C195">
        <v>36</v>
      </c>
      <c r="D195">
        <v>0</v>
      </c>
      <c r="E195">
        <v>0</v>
      </c>
      <c r="F195">
        <v>1</v>
      </c>
    </row>
    <row r="196" spans="1:6" x14ac:dyDescent="0.25">
      <c r="A196" t="s">
        <v>586</v>
      </c>
      <c r="B196">
        <f>Table1[[#This Row],[Ratio]]*100</f>
        <v>0</v>
      </c>
      <c r="C196">
        <v>21</v>
      </c>
      <c r="D196">
        <v>0</v>
      </c>
      <c r="E196">
        <v>0</v>
      </c>
      <c r="F196">
        <v>1</v>
      </c>
    </row>
    <row r="197" spans="1:6" x14ac:dyDescent="0.25">
      <c r="A197" t="s">
        <v>164</v>
      </c>
      <c r="B197">
        <f>Table1[[#This Row],[Ratio]]*100</f>
        <v>0</v>
      </c>
      <c r="C197">
        <v>45</v>
      </c>
      <c r="D197">
        <v>0</v>
      </c>
      <c r="E197">
        <v>0</v>
      </c>
      <c r="F197">
        <v>1</v>
      </c>
    </row>
    <row r="198" spans="1:6" x14ac:dyDescent="0.25">
      <c r="A198" t="s">
        <v>446</v>
      </c>
      <c r="B198">
        <f>Table1[[#This Row],[Ratio]]*100</f>
        <v>0</v>
      </c>
      <c r="C198">
        <v>325</v>
      </c>
      <c r="D198">
        <v>0</v>
      </c>
      <c r="E198">
        <v>0</v>
      </c>
      <c r="F198">
        <v>1</v>
      </c>
    </row>
    <row r="199" spans="1:6" x14ac:dyDescent="0.25">
      <c r="A199" t="s">
        <v>399</v>
      </c>
      <c r="B199">
        <f>Table1[[#This Row],[Ratio]]*100</f>
        <v>0</v>
      </c>
      <c r="C199">
        <v>170</v>
      </c>
      <c r="D199">
        <v>0</v>
      </c>
      <c r="E199">
        <v>0</v>
      </c>
      <c r="F199">
        <v>1</v>
      </c>
    </row>
    <row r="200" spans="1:6" x14ac:dyDescent="0.25">
      <c r="A200" t="s">
        <v>458</v>
      </c>
      <c r="B200">
        <f>Table1[[#This Row],[Ratio]]*100</f>
        <v>0</v>
      </c>
      <c r="C200">
        <v>165</v>
      </c>
      <c r="D200">
        <v>0</v>
      </c>
      <c r="E200">
        <v>0</v>
      </c>
      <c r="F200">
        <v>1</v>
      </c>
    </row>
    <row r="201" spans="1:6" x14ac:dyDescent="0.25">
      <c r="A201" t="s">
        <v>626</v>
      </c>
      <c r="B201">
        <f>Table1[[#This Row],[Ratio]]*100</f>
        <v>0</v>
      </c>
      <c r="C201">
        <v>26</v>
      </c>
      <c r="D201">
        <v>0</v>
      </c>
      <c r="E201">
        <v>0</v>
      </c>
      <c r="F201">
        <v>1</v>
      </c>
    </row>
    <row r="202" spans="1:6" x14ac:dyDescent="0.25">
      <c r="A202" t="s">
        <v>679</v>
      </c>
      <c r="B202">
        <f>Table1[[#This Row],[Ratio]]*100</f>
        <v>0</v>
      </c>
      <c r="C202">
        <v>65</v>
      </c>
      <c r="D202">
        <v>0</v>
      </c>
      <c r="E202">
        <v>0</v>
      </c>
      <c r="F202">
        <v>1</v>
      </c>
    </row>
    <row r="203" spans="1:6" x14ac:dyDescent="0.25">
      <c r="A203" t="s">
        <v>618</v>
      </c>
      <c r="B203">
        <f>Table1[[#This Row],[Ratio]]*100</f>
        <v>0</v>
      </c>
      <c r="C203">
        <v>165</v>
      </c>
      <c r="D203">
        <v>0</v>
      </c>
      <c r="E203">
        <v>0</v>
      </c>
      <c r="F203">
        <v>1</v>
      </c>
    </row>
    <row r="204" spans="1:6" x14ac:dyDescent="0.25">
      <c r="A204" t="s">
        <v>122</v>
      </c>
      <c r="B204">
        <f>Table1[[#This Row],[Ratio]]*100</f>
        <v>0</v>
      </c>
      <c r="C204">
        <v>45</v>
      </c>
      <c r="D204">
        <v>0</v>
      </c>
      <c r="E204">
        <v>0</v>
      </c>
      <c r="F204">
        <v>1</v>
      </c>
    </row>
    <row r="205" spans="1:6" x14ac:dyDescent="0.25">
      <c r="A205" t="s">
        <v>300</v>
      </c>
      <c r="B205">
        <f>Table1[[#This Row],[Ratio]]*100</f>
        <v>0</v>
      </c>
      <c r="C205">
        <v>240</v>
      </c>
      <c r="D205">
        <v>0</v>
      </c>
      <c r="E205">
        <v>0</v>
      </c>
      <c r="F205">
        <v>1</v>
      </c>
    </row>
    <row r="206" spans="1:6" x14ac:dyDescent="0.25">
      <c r="A206" t="s">
        <v>447</v>
      </c>
      <c r="B206">
        <f>Table1[[#This Row],[Ratio]]*100</f>
        <v>0</v>
      </c>
      <c r="C206">
        <v>56</v>
      </c>
      <c r="D206">
        <v>0</v>
      </c>
      <c r="E206">
        <v>0</v>
      </c>
      <c r="F206">
        <v>1</v>
      </c>
    </row>
    <row r="207" spans="1:6" x14ac:dyDescent="0.25">
      <c r="A207" t="s">
        <v>175</v>
      </c>
      <c r="B207">
        <f>Table1[[#This Row],[Ratio]]*100</f>
        <v>0</v>
      </c>
      <c r="C207">
        <v>260</v>
      </c>
      <c r="D207">
        <v>0</v>
      </c>
      <c r="E207">
        <v>0</v>
      </c>
      <c r="F207">
        <v>1</v>
      </c>
    </row>
    <row r="208" spans="1:6" x14ac:dyDescent="0.25">
      <c r="A208" t="s">
        <v>485</v>
      </c>
      <c r="B208">
        <f>Table1[[#This Row],[Ratio]]*100</f>
        <v>0</v>
      </c>
      <c r="C208">
        <v>17</v>
      </c>
      <c r="D208">
        <v>0</v>
      </c>
      <c r="E208">
        <v>0</v>
      </c>
      <c r="F208">
        <v>1</v>
      </c>
    </row>
    <row r="209" spans="1:6" x14ac:dyDescent="0.25">
      <c r="A209" t="s">
        <v>506</v>
      </c>
      <c r="B209">
        <f>Table1[[#This Row],[Ratio]]*100</f>
        <v>0</v>
      </c>
      <c r="C209">
        <v>25</v>
      </c>
      <c r="D209">
        <v>0</v>
      </c>
      <c r="E209">
        <v>0</v>
      </c>
      <c r="F209">
        <v>1</v>
      </c>
    </row>
    <row r="210" spans="1:6" x14ac:dyDescent="0.25">
      <c r="A210" t="s">
        <v>474</v>
      </c>
      <c r="B210">
        <f>Table1[[#This Row],[Ratio]]*100</f>
        <v>0</v>
      </c>
      <c r="C210">
        <v>25</v>
      </c>
      <c r="D210">
        <v>0</v>
      </c>
      <c r="E210">
        <v>0</v>
      </c>
      <c r="F210">
        <v>1</v>
      </c>
    </row>
    <row r="211" spans="1:6" x14ac:dyDescent="0.25">
      <c r="A211" t="s">
        <v>322</v>
      </c>
      <c r="B211">
        <f>Table1[[#This Row],[Ratio]]*100</f>
        <v>0</v>
      </c>
      <c r="C211">
        <v>130</v>
      </c>
      <c r="D211">
        <v>0</v>
      </c>
      <c r="E211">
        <v>0</v>
      </c>
      <c r="F211">
        <v>1</v>
      </c>
    </row>
    <row r="212" spans="1:6" x14ac:dyDescent="0.25">
      <c r="A212" t="s">
        <v>162</v>
      </c>
      <c r="B212">
        <f>Table1[[#This Row],[Ratio]]*100</f>
        <v>0</v>
      </c>
      <c r="C212">
        <v>90</v>
      </c>
      <c r="D212">
        <v>0</v>
      </c>
      <c r="E212">
        <v>0</v>
      </c>
      <c r="F212">
        <v>1</v>
      </c>
    </row>
    <row r="213" spans="1:6" x14ac:dyDescent="0.25">
      <c r="A213" t="s">
        <v>683</v>
      </c>
      <c r="B213">
        <f>Table1[[#This Row],[Ratio]]*100</f>
        <v>0</v>
      </c>
      <c r="C213">
        <v>35</v>
      </c>
      <c r="D213">
        <v>0</v>
      </c>
      <c r="E213">
        <v>0</v>
      </c>
      <c r="F213">
        <v>1</v>
      </c>
    </row>
    <row r="214" spans="1:6" x14ac:dyDescent="0.25">
      <c r="A214" t="s">
        <v>638</v>
      </c>
      <c r="B214">
        <f>Table1[[#This Row],[Ratio]]*100</f>
        <v>0</v>
      </c>
      <c r="C214">
        <v>150</v>
      </c>
      <c r="D214">
        <v>0</v>
      </c>
      <c r="E214">
        <v>0</v>
      </c>
      <c r="F214">
        <v>1</v>
      </c>
    </row>
    <row r="215" spans="1:6" x14ac:dyDescent="0.25">
      <c r="A215" t="s">
        <v>400</v>
      </c>
      <c r="B215">
        <f>Table1[[#This Row],[Ratio]]*100</f>
        <v>0</v>
      </c>
      <c r="C215">
        <v>160</v>
      </c>
      <c r="D215">
        <v>0</v>
      </c>
      <c r="E215">
        <v>0</v>
      </c>
      <c r="F215">
        <v>1</v>
      </c>
    </row>
    <row r="216" spans="1:6" x14ac:dyDescent="0.25">
      <c r="A216" t="s">
        <v>698</v>
      </c>
      <c r="B216">
        <f>Table1[[#This Row],[Ratio]]*100</f>
        <v>0</v>
      </c>
      <c r="C216">
        <v>20</v>
      </c>
      <c r="D216">
        <v>0</v>
      </c>
      <c r="E216">
        <v>0</v>
      </c>
      <c r="F216">
        <v>1</v>
      </c>
    </row>
    <row r="217" spans="1:6" x14ac:dyDescent="0.25">
      <c r="A217" t="s">
        <v>604</v>
      </c>
      <c r="B217">
        <f>Table1[[#This Row],[Ratio]]*100</f>
        <v>0</v>
      </c>
      <c r="C217">
        <v>70</v>
      </c>
      <c r="D217">
        <v>0</v>
      </c>
      <c r="E217">
        <v>0</v>
      </c>
      <c r="F217">
        <v>1</v>
      </c>
    </row>
    <row r="218" spans="1:6" x14ac:dyDescent="0.25">
      <c r="A218" t="s">
        <v>601</v>
      </c>
      <c r="B218">
        <f>Table1[[#This Row],[Ratio]]*100</f>
        <v>0</v>
      </c>
      <c r="C218">
        <v>25</v>
      </c>
      <c r="D218">
        <v>0</v>
      </c>
      <c r="E218">
        <v>0</v>
      </c>
      <c r="F218">
        <v>1</v>
      </c>
    </row>
    <row r="219" spans="1:6" x14ac:dyDescent="0.25">
      <c r="A219" t="s">
        <v>625</v>
      </c>
      <c r="B219">
        <f>Table1[[#This Row],[Ratio]]*100</f>
        <v>0</v>
      </c>
      <c r="C219">
        <v>80</v>
      </c>
      <c r="D219">
        <v>0</v>
      </c>
      <c r="E219">
        <v>0</v>
      </c>
      <c r="F219">
        <v>1</v>
      </c>
    </row>
    <row r="220" spans="1:6" x14ac:dyDescent="0.25">
      <c r="A220" t="s">
        <v>487</v>
      </c>
      <c r="B220">
        <f>Table1[[#This Row],[Ratio]]*100</f>
        <v>0</v>
      </c>
      <c r="C220">
        <v>150</v>
      </c>
      <c r="D220">
        <v>0</v>
      </c>
      <c r="E220">
        <v>0</v>
      </c>
      <c r="F220">
        <v>1</v>
      </c>
    </row>
    <row r="221" spans="1:6" x14ac:dyDescent="0.25">
      <c r="A221" t="s">
        <v>560</v>
      </c>
      <c r="B221">
        <f>Table1[[#This Row],[Ratio]]*100</f>
        <v>0</v>
      </c>
      <c r="C221">
        <v>20</v>
      </c>
      <c r="D221">
        <v>0</v>
      </c>
      <c r="E221">
        <v>0</v>
      </c>
      <c r="F221">
        <v>1</v>
      </c>
    </row>
    <row r="222" spans="1:6" x14ac:dyDescent="0.25">
      <c r="A222" t="s">
        <v>534</v>
      </c>
      <c r="B222">
        <f>Table1[[#This Row],[Ratio]]*100</f>
        <v>0</v>
      </c>
      <c r="C222">
        <v>100</v>
      </c>
      <c r="D222">
        <v>0</v>
      </c>
      <c r="E222">
        <v>0</v>
      </c>
      <c r="F222">
        <v>1</v>
      </c>
    </row>
    <row r="223" spans="1:6" x14ac:dyDescent="0.25">
      <c r="A223" t="s">
        <v>628</v>
      </c>
      <c r="B223">
        <f>Table1[[#This Row],[Ratio]]*100</f>
        <v>0</v>
      </c>
      <c r="C223">
        <v>30</v>
      </c>
      <c r="D223">
        <v>0</v>
      </c>
      <c r="E223">
        <v>0</v>
      </c>
      <c r="F223">
        <v>1</v>
      </c>
    </row>
    <row r="224" spans="1:6" x14ac:dyDescent="0.25">
      <c r="A224" t="s">
        <v>415</v>
      </c>
      <c r="B224">
        <f>Table1[[#This Row],[Ratio]]*100</f>
        <v>0</v>
      </c>
      <c r="C224">
        <v>71</v>
      </c>
      <c r="D224">
        <v>0</v>
      </c>
      <c r="E224">
        <v>0</v>
      </c>
      <c r="F224">
        <v>1</v>
      </c>
    </row>
    <row r="225" spans="1:6" x14ac:dyDescent="0.25">
      <c r="A225" t="s">
        <v>622</v>
      </c>
      <c r="B225">
        <f>Table1[[#This Row],[Ratio]]*100</f>
        <v>0</v>
      </c>
      <c r="C225">
        <v>140</v>
      </c>
      <c r="D225">
        <v>0</v>
      </c>
      <c r="E225">
        <v>0</v>
      </c>
      <c r="F225">
        <v>1</v>
      </c>
    </row>
    <row r="226" spans="1:6" x14ac:dyDescent="0.25">
      <c r="A226" t="s">
        <v>154</v>
      </c>
      <c r="B226">
        <f>Table1[[#This Row],[Ratio]]*100</f>
        <v>0</v>
      </c>
      <c r="C226">
        <v>290</v>
      </c>
      <c r="D226">
        <v>0</v>
      </c>
      <c r="E226">
        <v>0</v>
      </c>
      <c r="F226">
        <v>1</v>
      </c>
    </row>
    <row r="227" spans="1:6" x14ac:dyDescent="0.25">
      <c r="A227" t="s">
        <v>518</v>
      </c>
      <c r="B227">
        <f>Table1[[#This Row],[Ratio]]*100</f>
        <v>0</v>
      </c>
      <c r="C227">
        <v>11</v>
      </c>
      <c r="D227">
        <v>0</v>
      </c>
      <c r="E227">
        <v>0</v>
      </c>
      <c r="F227">
        <v>1</v>
      </c>
    </row>
    <row r="228" spans="1:6" x14ac:dyDescent="0.25">
      <c r="A228" t="s">
        <v>639</v>
      </c>
      <c r="B228">
        <f>Table1[[#This Row],[Ratio]]*100</f>
        <v>0</v>
      </c>
      <c r="C228">
        <v>4</v>
      </c>
      <c r="D228">
        <v>0</v>
      </c>
      <c r="E228">
        <v>0</v>
      </c>
      <c r="F228">
        <v>1</v>
      </c>
    </row>
    <row r="229" spans="1:6" x14ac:dyDescent="0.25">
      <c r="A229" t="s">
        <v>535</v>
      </c>
      <c r="B229">
        <f>Table1[[#This Row],[Ratio]]*100</f>
        <v>0</v>
      </c>
      <c r="C229">
        <v>130</v>
      </c>
      <c r="D229">
        <v>0</v>
      </c>
      <c r="E229">
        <v>0</v>
      </c>
      <c r="F229">
        <v>1</v>
      </c>
    </row>
    <row r="230" spans="1:6" x14ac:dyDescent="0.25">
      <c r="A230" t="s">
        <v>477</v>
      </c>
      <c r="B230">
        <f>Table1[[#This Row],[Ratio]]*100</f>
        <v>0</v>
      </c>
      <c r="C230">
        <v>1140</v>
      </c>
      <c r="D230">
        <v>0</v>
      </c>
      <c r="E230">
        <v>0</v>
      </c>
      <c r="F230">
        <v>1</v>
      </c>
    </row>
    <row r="231" spans="1:6" x14ac:dyDescent="0.25">
      <c r="A231" t="s">
        <v>548</v>
      </c>
      <c r="B231">
        <f>Table1[[#This Row],[Ratio]]*100</f>
        <v>0</v>
      </c>
      <c r="C231">
        <v>310</v>
      </c>
      <c r="D231">
        <v>0</v>
      </c>
      <c r="E231">
        <v>0</v>
      </c>
      <c r="F231">
        <v>1</v>
      </c>
    </row>
    <row r="232" spans="1:6" x14ac:dyDescent="0.25">
      <c r="A232" t="s">
        <v>269</v>
      </c>
      <c r="B232">
        <f>Table1[[#This Row],[Ratio]]*100</f>
        <v>0</v>
      </c>
      <c r="C232">
        <v>125</v>
      </c>
      <c r="D232">
        <v>0</v>
      </c>
      <c r="E232">
        <v>0</v>
      </c>
      <c r="F232">
        <v>1</v>
      </c>
    </row>
    <row r="233" spans="1:6" x14ac:dyDescent="0.25">
      <c r="A233" t="s">
        <v>495</v>
      </c>
      <c r="B233">
        <f>Table1[[#This Row],[Ratio]]*100</f>
        <v>0</v>
      </c>
      <c r="C233">
        <v>150</v>
      </c>
      <c r="D233">
        <v>0</v>
      </c>
      <c r="E233">
        <v>0</v>
      </c>
      <c r="F233">
        <v>1</v>
      </c>
    </row>
    <row r="234" spans="1:6" x14ac:dyDescent="0.25">
      <c r="A234" t="s">
        <v>251</v>
      </c>
      <c r="B234">
        <f>Table1[[#This Row],[Ratio]]*100</f>
        <v>0</v>
      </c>
      <c r="C234">
        <v>45</v>
      </c>
      <c r="D234">
        <v>0</v>
      </c>
      <c r="E234">
        <v>0</v>
      </c>
      <c r="F234">
        <v>1</v>
      </c>
    </row>
    <row r="235" spans="1:6" x14ac:dyDescent="0.25">
      <c r="A235" t="s">
        <v>101</v>
      </c>
      <c r="B235">
        <f>Table1[[#This Row],[Ratio]]*100</f>
        <v>0</v>
      </c>
      <c r="C235">
        <v>30</v>
      </c>
      <c r="D235">
        <v>0</v>
      </c>
      <c r="E235">
        <v>0</v>
      </c>
      <c r="F235">
        <v>1</v>
      </c>
    </row>
    <row r="236" spans="1:6" x14ac:dyDescent="0.25">
      <c r="A236" t="s">
        <v>341</v>
      </c>
      <c r="B236">
        <f>Table1[[#This Row],[Ratio]]*100</f>
        <v>0</v>
      </c>
      <c r="C236">
        <v>240</v>
      </c>
      <c r="D236">
        <v>0</v>
      </c>
      <c r="E236">
        <v>0</v>
      </c>
      <c r="F236">
        <v>1</v>
      </c>
    </row>
    <row r="237" spans="1:6" x14ac:dyDescent="0.25">
      <c r="A237" t="s">
        <v>326</v>
      </c>
      <c r="B237">
        <f>Table1[[#This Row],[Ratio]]*100</f>
        <v>0</v>
      </c>
      <c r="C237">
        <v>7</v>
      </c>
      <c r="D237">
        <v>0</v>
      </c>
      <c r="E237">
        <v>0</v>
      </c>
      <c r="F237">
        <v>1</v>
      </c>
    </row>
    <row r="238" spans="1:6" x14ac:dyDescent="0.25">
      <c r="A238" t="s">
        <v>701</v>
      </c>
      <c r="B238">
        <f>Table1[[#This Row],[Ratio]]*100</f>
        <v>0</v>
      </c>
      <c r="C238">
        <v>25</v>
      </c>
      <c r="D238">
        <v>0</v>
      </c>
      <c r="E238">
        <v>0</v>
      </c>
      <c r="F238">
        <v>1</v>
      </c>
    </row>
    <row r="239" spans="1:6" x14ac:dyDescent="0.25">
      <c r="A239" t="s">
        <v>588</v>
      </c>
      <c r="B239">
        <f>Table1[[#This Row],[Ratio]]*100</f>
        <v>0</v>
      </c>
      <c r="C239">
        <v>56</v>
      </c>
      <c r="D239">
        <v>0</v>
      </c>
      <c r="E239">
        <v>0</v>
      </c>
      <c r="F239">
        <v>1</v>
      </c>
    </row>
    <row r="240" spans="1:6" x14ac:dyDescent="0.25">
      <c r="A240" t="s">
        <v>185</v>
      </c>
      <c r="B240">
        <f>Table1[[#This Row],[Ratio]]*100</f>
        <v>0</v>
      </c>
      <c r="C240">
        <v>6</v>
      </c>
      <c r="D240">
        <v>0</v>
      </c>
      <c r="E240">
        <v>0</v>
      </c>
      <c r="F240">
        <v>1</v>
      </c>
    </row>
    <row r="241" spans="1:6" x14ac:dyDescent="0.25">
      <c r="A241" t="s">
        <v>128</v>
      </c>
      <c r="B241">
        <f>Table1[[#This Row],[Ratio]]*100</f>
        <v>0</v>
      </c>
      <c r="C241">
        <v>35</v>
      </c>
      <c r="D241">
        <v>0</v>
      </c>
      <c r="E241">
        <v>0</v>
      </c>
      <c r="F241">
        <v>1</v>
      </c>
    </row>
    <row r="242" spans="1:6" x14ac:dyDescent="0.25">
      <c r="A242" t="s">
        <v>703</v>
      </c>
      <c r="B242">
        <f>Table1[[#This Row],[Ratio]]*100</f>
        <v>0</v>
      </c>
      <c r="C242">
        <v>15</v>
      </c>
      <c r="D242">
        <v>0</v>
      </c>
      <c r="E242">
        <v>0</v>
      </c>
      <c r="F242">
        <v>1</v>
      </c>
    </row>
    <row r="243" spans="1:6" x14ac:dyDescent="0.25">
      <c r="A243" t="s">
        <v>169</v>
      </c>
      <c r="B243">
        <f>Table1[[#This Row],[Ratio]]*100</f>
        <v>0</v>
      </c>
      <c r="C243">
        <v>115</v>
      </c>
      <c r="D243">
        <v>0</v>
      </c>
      <c r="E243">
        <v>0</v>
      </c>
      <c r="F243">
        <v>1</v>
      </c>
    </row>
    <row r="244" spans="1:6" x14ac:dyDescent="0.25">
      <c r="A244" t="s">
        <v>704</v>
      </c>
      <c r="B244">
        <f>Table1[[#This Row],[Ratio]]*100</f>
        <v>0</v>
      </c>
      <c r="C244">
        <v>15</v>
      </c>
      <c r="D244">
        <v>0</v>
      </c>
      <c r="E244">
        <v>0</v>
      </c>
      <c r="F244">
        <v>1</v>
      </c>
    </row>
    <row r="245" spans="1:6" x14ac:dyDescent="0.25">
      <c r="A245" t="s">
        <v>705</v>
      </c>
      <c r="B245">
        <f>Table1[[#This Row],[Ratio]]*100</f>
        <v>0</v>
      </c>
      <c r="C245">
        <v>20</v>
      </c>
      <c r="D245">
        <v>0</v>
      </c>
      <c r="E245">
        <v>0</v>
      </c>
      <c r="F245">
        <v>1</v>
      </c>
    </row>
    <row r="246" spans="1:6" x14ac:dyDescent="0.25">
      <c r="A246" t="s">
        <v>706</v>
      </c>
      <c r="B246">
        <f>Table1[[#This Row],[Ratio]]*100</f>
        <v>0</v>
      </c>
      <c r="C246">
        <v>20</v>
      </c>
      <c r="D246">
        <v>0</v>
      </c>
      <c r="E246">
        <v>0</v>
      </c>
      <c r="F246">
        <v>1</v>
      </c>
    </row>
    <row r="247" spans="1:6" x14ac:dyDescent="0.25">
      <c r="A247" t="s">
        <v>407</v>
      </c>
      <c r="B247">
        <f>Table1[[#This Row],[Ratio]]*100</f>
        <v>0</v>
      </c>
      <c r="C247">
        <v>1161</v>
      </c>
      <c r="D247">
        <v>0</v>
      </c>
      <c r="E247">
        <v>0</v>
      </c>
      <c r="F247">
        <v>1</v>
      </c>
    </row>
    <row r="248" spans="1:6" x14ac:dyDescent="0.25">
      <c r="A248" t="s">
        <v>575</v>
      </c>
      <c r="B248">
        <f>Table1[[#This Row],[Ratio]]*100</f>
        <v>0</v>
      </c>
      <c r="C248">
        <v>21</v>
      </c>
      <c r="D248">
        <v>0</v>
      </c>
      <c r="E248">
        <v>0</v>
      </c>
      <c r="F248">
        <v>1</v>
      </c>
    </row>
    <row r="249" spans="1:6" x14ac:dyDescent="0.25">
      <c r="A249" t="s">
        <v>669</v>
      </c>
      <c r="B249">
        <f>Table1[[#This Row],[Ratio]]*100</f>
        <v>0</v>
      </c>
      <c r="C249">
        <v>11</v>
      </c>
      <c r="D249">
        <v>0</v>
      </c>
      <c r="E249">
        <v>0</v>
      </c>
      <c r="F249">
        <v>1</v>
      </c>
    </row>
    <row r="250" spans="1:6" x14ac:dyDescent="0.25">
      <c r="A250" t="s">
        <v>441</v>
      </c>
      <c r="B250">
        <f>Table1[[#This Row],[Ratio]]*100</f>
        <v>0</v>
      </c>
      <c r="C250">
        <v>60</v>
      </c>
      <c r="D250">
        <v>0</v>
      </c>
      <c r="E250">
        <v>0</v>
      </c>
      <c r="F250">
        <v>1</v>
      </c>
    </row>
    <row r="251" spans="1:6" x14ac:dyDescent="0.25">
      <c r="A251" t="s">
        <v>457</v>
      </c>
      <c r="B251">
        <f>Table1[[#This Row],[Ratio]]*100</f>
        <v>0</v>
      </c>
      <c r="C251">
        <v>65</v>
      </c>
      <c r="D251">
        <v>0</v>
      </c>
      <c r="E251">
        <v>0</v>
      </c>
      <c r="F251">
        <v>1</v>
      </c>
    </row>
    <row r="252" spans="1:6" x14ac:dyDescent="0.25">
      <c r="A252" t="s">
        <v>708</v>
      </c>
      <c r="B252">
        <f>Table1[[#This Row],[Ratio]]*100</f>
        <v>0</v>
      </c>
      <c r="C252">
        <v>85</v>
      </c>
      <c r="D252">
        <v>0</v>
      </c>
      <c r="E252">
        <v>0</v>
      </c>
      <c r="F252">
        <v>1</v>
      </c>
    </row>
    <row r="253" spans="1:6" x14ac:dyDescent="0.25">
      <c r="A253" t="s">
        <v>594</v>
      </c>
      <c r="B253">
        <f>Table1[[#This Row],[Ratio]]*100</f>
        <v>0</v>
      </c>
      <c r="C253">
        <v>20</v>
      </c>
      <c r="D253">
        <v>0</v>
      </c>
      <c r="E253">
        <v>0</v>
      </c>
      <c r="F253">
        <v>1</v>
      </c>
    </row>
    <row r="254" spans="1:6" x14ac:dyDescent="0.25">
      <c r="A254" t="s">
        <v>680</v>
      </c>
      <c r="B254">
        <f>Table1[[#This Row],[Ratio]]*100</f>
        <v>0</v>
      </c>
      <c r="C254">
        <v>30</v>
      </c>
      <c r="D254">
        <v>0</v>
      </c>
      <c r="E254">
        <v>0</v>
      </c>
      <c r="F254">
        <v>1</v>
      </c>
    </row>
    <row r="255" spans="1:6" x14ac:dyDescent="0.25">
      <c r="A255" t="s">
        <v>554</v>
      </c>
      <c r="B255">
        <f>Table1[[#This Row],[Ratio]]*100</f>
        <v>0</v>
      </c>
      <c r="C255">
        <v>75</v>
      </c>
      <c r="D255">
        <v>0</v>
      </c>
      <c r="E255">
        <v>0</v>
      </c>
      <c r="F255">
        <v>1</v>
      </c>
    </row>
    <row r="256" spans="1:6" x14ac:dyDescent="0.25">
      <c r="A256" t="s">
        <v>177</v>
      </c>
      <c r="B256">
        <f>Table1[[#This Row],[Ratio]]*100</f>
        <v>0</v>
      </c>
      <c r="C256">
        <v>85</v>
      </c>
      <c r="D256">
        <v>0</v>
      </c>
      <c r="E256">
        <v>0</v>
      </c>
      <c r="F256">
        <v>1</v>
      </c>
    </row>
    <row r="257" spans="1:6" x14ac:dyDescent="0.25">
      <c r="A257" t="s">
        <v>653</v>
      </c>
      <c r="B257">
        <f>Table1[[#This Row],[Ratio]]*100</f>
        <v>0</v>
      </c>
      <c r="C257">
        <v>6</v>
      </c>
      <c r="D257">
        <v>0</v>
      </c>
      <c r="E257">
        <v>0</v>
      </c>
      <c r="F257">
        <v>1</v>
      </c>
    </row>
    <row r="258" spans="1:6" x14ac:dyDescent="0.25">
      <c r="A258" t="s">
        <v>563</v>
      </c>
      <c r="B258">
        <f>Table1[[#This Row],[Ratio]]*100</f>
        <v>0</v>
      </c>
      <c r="C258">
        <v>40</v>
      </c>
      <c r="D258">
        <v>0</v>
      </c>
      <c r="E258">
        <v>0</v>
      </c>
      <c r="F258">
        <v>1</v>
      </c>
    </row>
    <row r="259" spans="1:6" x14ac:dyDescent="0.25">
      <c r="A259" t="s">
        <v>462</v>
      </c>
      <c r="B259">
        <f>Table1[[#This Row],[Ratio]]*100</f>
        <v>0</v>
      </c>
      <c r="C259">
        <v>85</v>
      </c>
      <c r="D259">
        <v>0</v>
      </c>
      <c r="E259">
        <v>0</v>
      </c>
      <c r="F259">
        <v>1</v>
      </c>
    </row>
    <row r="260" spans="1:6" x14ac:dyDescent="0.25">
      <c r="A260" t="s">
        <v>278</v>
      </c>
      <c r="B260">
        <f>Table1[[#This Row],[Ratio]]*100</f>
        <v>0</v>
      </c>
      <c r="C260">
        <v>275</v>
      </c>
      <c r="D260">
        <v>0</v>
      </c>
      <c r="E260">
        <v>0</v>
      </c>
      <c r="F260">
        <v>1</v>
      </c>
    </row>
    <row r="261" spans="1:6" x14ac:dyDescent="0.25">
      <c r="A261" t="s">
        <v>480</v>
      </c>
      <c r="B261">
        <f>Table1[[#This Row],[Ratio]]*100</f>
        <v>0</v>
      </c>
      <c r="C261">
        <v>110</v>
      </c>
      <c r="D261">
        <v>0</v>
      </c>
      <c r="E261">
        <v>0</v>
      </c>
      <c r="F261">
        <v>1</v>
      </c>
    </row>
    <row r="262" spans="1:6" x14ac:dyDescent="0.25">
      <c r="A262" t="s">
        <v>709</v>
      </c>
      <c r="B262">
        <f>Table1[[#This Row],[Ratio]]*100</f>
        <v>0</v>
      </c>
      <c r="C262">
        <v>6</v>
      </c>
      <c r="D262">
        <v>0</v>
      </c>
      <c r="E262">
        <v>0</v>
      </c>
      <c r="F262">
        <v>1</v>
      </c>
    </row>
    <row r="263" spans="1:6" x14ac:dyDescent="0.25">
      <c r="A263" t="s">
        <v>710</v>
      </c>
      <c r="B263">
        <f>Table1[[#This Row],[Ratio]]*100</f>
        <v>0</v>
      </c>
      <c r="C263">
        <v>6</v>
      </c>
      <c r="D263">
        <v>0</v>
      </c>
      <c r="E263">
        <v>0</v>
      </c>
      <c r="F263">
        <v>1</v>
      </c>
    </row>
    <row r="264" spans="1:6" x14ac:dyDescent="0.25">
      <c r="A264" t="s">
        <v>583</v>
      </c>
      <c r="B264">
        <f>Table1[[#This Row],[Ratio]]*100</f>
        <v>0</v>
      </c>
      <c r="C264">
        <v>30</v>
      </c>
      <c r="D264">
        <v>0</v>
      </c>
      <c r="E264">
        <v>0</v>
      </c>
      <c r="F264">
        <v>1</v>
      </c>
    </row>
    <row r="265" spans="1:6" x14ac:dyDescent="0.25">
      <c r="A265" t="s">
        <v>208</v>
      </c>
      <c r="B265">
        <f>Table1[[#This Row],[Ratio]]*100</f>
        <v>0</v>
      </c>
      <c r="C265">
        <v>225</v>
      </c>
      <c r="D265">
        <v>0</v>
      </c>
      <c r="E265">
        <v>0</v>
      </c>
      <c r="F265">
        <v>1</v>
      </c>
    </row>
    <row r="266" spans="1:6" x14ac:dyDescent="0.25">
      <c r="A266" t="s">
        <v>685</v>
      </c>
      <c r="B266">
        <f>Table1[[#This Row],[Ratio]]*100</f>
        <v>0</v>
      </c>
      <c r="C266">
        <v>15</v>
      </c>
      <c r="D266">
        <v>0</v>
      </c>
      <c r="E266">
        <v>0</v>
      </c>
      <c r="F266">
        <v>1</v>
      </c>
    </row>
    <row r="267" spans="1:6" x14ac:dyDescent="0.25">
      <c r="A267" t="s">
        <v>394</v>
      </c>
      <c r="B267">
        <f>Table1[[#This Row],[Ratio]]*100</f>
        <v>0</v>
      </c>
      <c r="C267">
        <v>156</v>
      </c>
      <c r="D267">
        <v>0</v>
      </c>
      <c r="E267">
        <v>0</v>
      </c>
      <c r="F267">
        <v>1</v>
      </c>
    </row>
    <row r="268" spans="1:6" x14ac:dyDescent="0.25">
      <c r="A268" t="s">
        <v>672</v>
      </c>
      <c r="B268">
        <f>Table1[[#This Row],[Ratio]]*100</f>
        <v>0</v>
      </c>
      <c r="C268">
        <v>11</v>
      </c>
      <c r="D268">
        <v>0</v>
      </c>
      <c r="E268">
        <v>0</v>
      </c>
      <c r="F268">
        <v>1</v>
      </c>
    </row>
    <row r="269" spans="1:6" x14ac:dyDescent="0.25">
      <c r="A269" t="s">
        <v>631</v>
      </c>
      <c r="B269">
        <f>Table1[[#This Row],[Ratio]]*100</f>
        <v>0</v>
      </c>
      <c r="C269">
        <v>70</v>
      </c>
      <c r="D269">
        <v>0</v>
      </c>
      <c r="E269">
        <v>0</v>
      </c>
      <c r="F269">
        <v>1</v>
      </c>
    </row>
    <row r="270" spans="1:6" x14ac:dyDescent="0.25">
      <c r="A270" t="s">
        <v>393</v>
      </c>
      <c r="B270">
        <f>Table1[[#This Row],[Ratio]]*100</f>
        <v>0</v>
      </c>
      <c r="C270">
        <v>210</v>
      </c>
      <c r="D270">
        <v>0</v>
      </c>
      <c r="E270">
        <v>0</v>
      </c>
      <c r="F270">
        <v>1</v>
      </c>
    </row>
    <row r="271" spans="1:6" x14ac:dyDescent="0.25">
      <c r="A271" t="s">
        <v>615</v>
      </c>
      <c r="B271">
        <f>Table1[[#This Row],[Ratio]]*100</f>
        <v>0</v>
      </c>
      <c r="C271">
        <v>45</v>
      </c>
      <c r="D271">
        <v>0</v>
      </c>
      <c r="E271">
        <v>0</v>
      </c>
      <c r="F271">
        <v>1</v>
      </c>
    </row>
    <row r="272" spans="1:6" x14ac:dyDescent="0.25">
      <c r="A272" t="s">
        <v>222</v>
      </c>
      <c r="B272">
        <f>Table1[[#This Row],[Ratio]]*100</f>
        <v>0</v>
      </c>
      <c r="C272">
        <v>550</v>
      </c>
      <c r="D272">
        <v>0</v>
      </c>
      <c r="E272">
        <v>0</v>
      </c>
      <c r="F272">
        <v>1</v>
      </c>
    </row>
    <row r="273" spans="1:6" x14ac:dyDescent="0.25">
      <c r="A273" t="s">
        <v>134</v>
      </c>
      <c r="B273">
        <f>Table1[[#This Row],[Ratio]]*100</f>
        <v>0</v>
      </c>
      <c r="C273">
        <v>55</v>
      </c>
      <c r="D273">
        <v>0</v>
      </c>
      <c r="E273">
        <v>0</v>
      </c>
      <c r="F273">
        <v>1</v>
      </c>
    </row>
    <row r="274" spans="1:6" x14ac:dyDescent="0.25">
      <c r="A274" t="s">
        <v>471</v>
      </c>
      <c r="B274">
        <f>Table1[[#This Row],[Ratio]]*100</f>
        <v>0</v>
      </c>
      <c r="C274">
        <v>151</v>
      </c>
      <c r="D274">
        <v>0</v>
      </c>
      <c r="E274">
        <v>0</v>
      </c>
      <c r="F274">
        <v>1</v>
      </c>
    </row>
    <row r="275" spans="1:6" x14ac:dyDescent="0.25">
      <c r="A275" t="s">
        <v>102</v>
      </c>
      <c r="B275">
        <f>Table1[[#This Row],[Ratio]]*100</f>
        <v>0</v>
      </c>
      <c r="C275">
        <v>20</v>
      </c>
      <c r="D275">
        <v>0</v>
      </c>
      <c r="E275">
        <v>0</v>
      </c>
      <c r="F275">
        <v>1</v>
      </c>
    </row>
    <row r="276" spans="1:6" x14ac:dyDescent="0.25">
      <c r="A276" t="s">
        <v>452</v>
      </c>
      <c r="B276">
        <f>Table1[[#This Row],[Ratio]]*100</f>
        <v>0</v>
      </c>
      <c r="C276">
        <v>36</v>
      </c>
      <c r="D276">
        <v>0</v>
      </c>
      <c r="E276">
        <v>0</v>
      </c>
      <c r="F276">
        <v>1</v>
      </c>
    </row>
    <row r="277" spans="1:6" x14ac:dyDescent="0.25">
      <c r="A277" t="s">
        <v>610</v>
      </c>
      <c r="B277">
        <f>Table1[[#This Row],[Ratio]]*100</f>
        <v>0</v>
      </c>
      <c r="C277">
        <v>46</v>
      </c>
      <c r="D277">
        <v>0</v>
      </c>
      <c r="E277">
        <v>0</v>
      </c>
      <c r="F277">
        <v>1</v>
      </c>
    </row>
    <row r="278" spans="1:6" x14ac:dyDescent="0.25">
      <c r="A278" t="s">
        <v>557</v>
      </c>
      <c r="B278">
        <f>Table1[[#This Row],[Ratio]]*100</f>
        <v>0</v>
      </c>
      <c r="C278">
        <v>15</v>
      </c>
      <c r="D278">
        <v>0</v>
      </c>
      <c r="E278">
        <v>0</v>
      </c>
      <c r="F278">
        <v>1</v>
      </c>
    </row>
    <row r="279" spans="1:6" x14ac:dyDescent="0.25">
      <c r="A279" t="s">
        <v>315</v>
      </c>
      <c r="B279">
        <f>Table1[[#This Row],[Ratio]]*100</f>
        <v>0</v>
      </c>
      <c r="C279">
        <v>60</v>
      </c>
      <c r="D279">
        <v>0</v>
      </c>
      <c r="E279">
        <v>0</v>
      </c>
      <c r="F279">
        <v>1</v>
      </c>
    </row>
    <row r="280" spans="1:6" x14ac:dyDescent="0.25">
      <c r="A280" t="s">
        <v>523</v>
      </c>
      <c r="B280">
        <f>Table1[[#This Row],[Ratio]]*100</f>
        <v>0</v>
      </c>
      <c r="C280">
        <v>16</v>
      </c>
      <c r="D280">
        <v>0</v>
      </c>
      <c r="E280">
        <v>0</v>
      </c>
      <c r="F280">
        <v>1</v>
      </c>
    </row>
    <row r="281" spans="1:6" x14ac:dyDescent="0.25">
      <c r="A281" t="s">
        <v>374</v>
      </c>
      <c r="B281">
        <f>Table1[[#This Row],[Ratio]]*100</f>
        <v>0</v>
      </c>
      <c r="C281">
        <v>25</v>
      </c>
      <c r="D281">
        <v>0</v>
      </c>
      <c r="E281">
        <v>0</v>
      </c>
      <c r="F281">
        <v>1</v>
      </c>
    </row>
    <row r="282" spans="1:6" x14ac:dyDescent="0.25">
      <c r="A282" t="s">
        <v>383</v>
      </c>
      <c r="B282">
        <f>Table1[[#This Row],[Ratio]]*100</f>
        <v>0</v>
      </c>
      <c r="C282">
        <v>1125</v>
      </c>
      <c r="D282">
        <v>0</v>
      </c>
      <c r="E282">
        <v>0</v>
      </c>
      <c r="F282">
        <v>1</v>
      </c>
    </row>
    <row r="283" spans="1:6" x14ac:dyDescent="0.25">
      <c r="A283" t="s">
        <v>137</v>
      </c>
      <c r="B283">
        <f>Table1[[#This Row],[Ratio]]*100</f>
        <v>0</v>
      </c>
      <c r="C283">
        <v>40</v>
      </c>
      <c r="D283">
        <v>0</v>
      </c>
      <c r="E283">
        <v>0</v>
      </c>
      <c r="F283">
        <v>1</v>
      </c>
    </row>
    <row r="284" spans="1:6" x14ac:dyDescent="0.25">
      <c r="A284" t="s">
        <v>713</v>
      </c>
      <c r="B284">
        <f>Table1[[#This Row],[Ratio]]*100</f>
        <v>0</v>
      </c>
      <c r="C284">
        <v>11</v>
      </c>
      <c r="D284">
        <v>0</v>
      </c>
      <c r="E284">
        <v>0</v>
      </c>
      <c r="F284">
        <v>1</v>
      </c>
    </row>
    <row r="285" spans="1:6" x14ac:dyDescent="0.25">
      <c r="A285" t="s">
        <v>240</v>
      </c>
      <c r="B285">
        <f>Table1[[#This Row],[Ratio]]*100</f>
        <v>0</v>
      </c>
      <c r="C285">
        <v>130</v>
      </c>
      <c r="D285">
        <v>0</v>
      </c>
      <c r="E285">
        <v>0</v>
      </c>
      <c r="F285">
        <v>1</v>
      </c>
    </row>
    <row r="286" spans="1:6" x14ac:dyDescent="0.25">
      <c r="A286" t="s">
        <v>612</v>
      </c>
      <c r="B286">
        <f>Table1[[#This Row],[Ratio]]*100</f>
        <v>0</v>
      </c>
      <c r="C286">
        <v>46</v>
      </c>
      <c r="D286">
        <v>0</v>
      </c>
      <c r="E286">
        <v>0</v>
      </c>
      <c r="F286">
        <v>1</v>
      </c>
    </row>
    <row r="287" spans="1:6" x14ac:dyDescent="0.25">
      <c r="A287" t="s">
        <v>404</v>
      </c>
      <c r="B287">
        <f>Table1[[#This Row],[Ratio]]*100</f>
        <v>0</v>
      </c>
      <c r="C287">
        <v>170</v>
      </c>
      <c r="D287">
        <v>0</v>
      </c>
      <c r="E287">
        <v>0</v>
      </c>
      <c r="F287">
        <v>1</v>
      </c>
    </row>
    <row r="288" spans="1:6" x14ac:dyDescent="0.25">
      <c r="A288" t="s">
        <v>119</v>
      </c>
      <c r="B288">
        <f>Table1[[#This Row],[Ratio]]*100</f>
        <v>0</v>
      </c>
      <c r="C288">
        <v>26</v>
      </c>
      <c r="D288">
        <v>0</v>
      </c>
      <c r="E288">
        <v>0</v>
      </c>
      <c r="F288">
        <v>1</v>
      </c>
    </row>
    <row r="289" spans="1:6" x14ac:dyDescent="0.25">
      <c r="A289" t="s">
        <v>312</v>
      </c>
      <c r="B289">
        <f>Table1[[#This Row],[Ratio]]*100</f>
        <v>0</v>
      </c>
      <c r="C289">
        <v>4770</v>
      </c>
      <c r="D289">
        <v>0</v>
      </c>
      <c r="E289">
        <v>0</v>
      </c>
      <c r="F289">
        <v>1</v>
      </c>
    </row>
    <row r="290" spans="1:6" x14ac:dyDescent="0.25">
      <c r="A290" t="s">
        <v>146</v>
      </c>
      <c r="B290">
        <f>Table1[[#This Row],[Ratio]]*100</f>
        <v>0</v>
      </c>
      <c r="C290">
        <v>25</v>
      </c>
      <c r="D290">
        <v>0</v>
      </c>
      <c r="E290">
        <v>0</v>
      </c>
      <c r="F290">
        <v>1</v>
      </c>
    </row>
    <row r="291" spans="1:6" x14ac:dyDescent="0.25">
      <c r="A291" t="s">
        <v>595</v>
      </c>
      <c r="B291">
        <f>Table1[[#This Row],[Ratio]]*100</f>
        <v>0</v>
      </c>
      <c r="C291">
        <v>26</v>
      </c>
      <c r="D291">
        <v>0</v>
      </c>
      <c r="E291">
        <v>0</v>
      </c>
      <c r="F291">
        <v>1</v>
      </c>
    </row>
    <row r="292" spans="1:6" x14ac:dyDescent="0.25">
      <c r="A292" t="s">
        <v>114</v>
      </c>
      <c r="B292">
        <f>Table1[[#This Row],[Ratio]]*100</f>
        <v>0</v>
      </c>
      <c r="C292">
        <v>45</v>
      </c>
      <c r="D292">
        <v>0</v>
      </c>
      <c r="E292">
        <v>0</v>
      </c>
      <c r="F292">
        <v>1</v>
      </c>
    </row>
    <row r="293" spans="1:6" x14ac:dyDescent="0.25">
      <c r="A293" t="s">
        <v>351</v>
      </c>
      <c r="B293">
        <f>Table1[[#This Row],[Ratio]]*100</f>
        <v>0</v>
      </c>
      <c r="C293">
        <v>15</v>
      </c>
      <c r="D293">
        <v>0</v>
      </c>
      <c r="E293">
        <v>0</v>
      </c>
      <c r="F293">
        <v>1</v>
      </c>
    </row>
    <row r="294" spans="1:6" x14ac:dyDescent="0.25">
      <c r="A294" t="s">
        <v>190</v>
      </c>
      <c r="B294">
        <f>Table1[[#This Row],[Ratio]]*100</f>
        <v>0</v>
      </c>
      <c r="C294">
        <v>21</v>
      </c>
      <c r="D294">
        <v>0</v>
      </c>
      <c r="E294">
        <v>0</v>
      </c>
      <c r="F294">
        <v>1</v>
      </c>
    </row>
    <row r="295" spans="1:6" x14ac:dyDescent="0.25">
      <c r="A295" t="s">
        <v>225</v>
      </c>
      <c r="B295">
        <f>Table1[[#This Row],[Ratio]]*100</f>
        <v>0</v>
      </c>
      <c r="C295">
        <v>41</v>
      </c>
      <c r="D295">
        <v>0</v>
      </c>
      <c r="E295">
        <v>0</v>
      </c>
      <c r="F295">
        <v>1</v>
      </c>
    </row>
    <row r="296" spans="1:6" x14ac:dyDescent="0.25">
      <c r="A296" t="s">
        <v>120</v>
      </c>
      <c r="B296">
        <f>Table1[[#This Row],[Ratio]]*100</f>
        <v>0</v>
      </c>
      <c r="C296">
        <v>15</v>
      </c>
      <c r="D296">
        <v>0</v>
      </c>
      <c r="E296">
        <v>0</v>
      </c>
      <c r="F296">
        <v>1</v>
      </c>
    </row>
    <row r="297" spans="1:6" x14ac:dyDescent="0.25">
      <c r="A297" t="s">
        <v>509</v>
      </c>
      <c r="B297">
        <f>Table1[[#This Row],[Ratio]]*100</f>
        <v>0</v>
      </c>
      <c r="C297">
        <v>455</v>
      </c>
      <c r="D297">
        <v>0</v>
      </c>
      <c r="E297">
        <v>0</v>
      </c>
      <c r="F297">
        <v>1</v>
      </c>
    </row>
    <row r="298" spans="1:6" x14ac:dyDescent="0.25">
      <c r="A298" t="s">
        <v>172</v>
      </c>
      <c r="B298">
        <f>Table1[[#This Row],[Ratio]]*100</f>
        <v>0</v>
      </c>
      <c r="C298">
        <v>86</v>
      </c>
      <c r="D298">
        <v>0</v>
      </c>
      <c r="E298">
        <v>0</v>
      </c>
      <c r="F298">
        <v>1</v>
      </c>
    </row>
    <row r="299" spans="1:6" x14ac:dyDescent="0.25">
      <c r="A299" t="s">
        <v>609</v>
      </c>
      <c r="B299">
        <f>Table1[[#This Row],[Ratio]]*100</f>
        <v>0</v>
      </c>
      <c r="C299">
        <v>30</v>
      </c>
      <c r="D299">
        <v>0</v>
      </c>
      <c r="E299">
        <v>0</v>
      </c>
      <c r="F299">
        <v>1</v>
      </c>
    </row>
    <row r="300" spans="1:6" x14ac:dyDescent="0.25">
      <c r="A300" t="s">
        <v>566</v>
      </c>
      <c r="B300">
        <f>Table1[[#This Row],[Ratio]]*100</f>
        <v>0</v>
      </c>
      <c r="C300">
        <v>45</v>
      </c>
      <c r="D300">
        <v>0</v>
      </c>
      <c r="E300">
        <v>0</v>
      </c>
      <c r="F300">
        <v>1</v>
      </c>
    </row>
    <row r="301" spans="1:6" x14ac:dyDescent="0.25">
      <c r="A301" t="s">
        <v>421</v>
      </c>
      <c r="B301">
        <f>Table1[[#This Row],[Ratio]]*100</f>
        <v>0</v>
      </c>
      <c r="C301">
        <v>6</v>
      </c>
      <c r="D301">
        <v>0</v>
      </c>
      <c r="E301">
        <v>0</v>
      </c>
      <c r="F301">
        <v>1</v>
      </c>
    </row>
    <row r="302" spans="1:6" x14ac:dyDescent="0.25">
      <c r="A302" t="s">
        <v>717</v>
      </c>
      <c r="B302">
        <f>Table1[[#This Row],[Ratio]]*100</f>
        <v>0</v>
      </c>
      <c r="C302">
        <v>25</v>
      </c>
      <c r="D302">
        <v>0</v>
      </c>
      <c r="E302">
        <v>0</v>
      </c>
      <c r="F302">
        <v>1</v>
      </c>
    </row>
    <row r="303" spans="1:6" x14ac:dyDescent="0.25">
      <c r="A303" t="s">
        <v>153</v>
      </c>
      <c r="B303">
        <f>Table1[[#This Row],[Ratio]]*100</f>
        <v>0</v>
      </c>
      <c r="C303">
        <v>115</v>
      </c>
      <c r="D303">
        <v>0</v>
      </c>
      <c r="E303">
        <v>0</v>
      </c>
      <c r="F303">
        <v>1</v>
      </c>
    </row>
    <row r="304" spans="1:6" x14ac:dyDescent="0.25">
      <c r="A304" t="s">
        <v>252</v>
      </c>
      <c r="B304">
        <f>Table1[[#This Row],[Ratio]]*100</f>
        <v>0</v>
      </c>
      <c r="C304">
        <v>22</v>
      </c>
      <c r="D304">
        <v>0</v>
      </c>
      <c r="E304">
        <v>0</v>
      </c>
      <c r="F304">
        <v>1</v>
      </c>
    </row>
    <row r="305" spans="1:6" x14ac:dyDescent="0.25">
      <c r="A305" t="s">
        <v>660</v>
      </c>
      <c r="B305">
        <f>Table1[[#This Row],[Ratio]]*100</f>
        <v>0</v>
      </c>
      <c r="C305">
        <v>71</v>
      </c>
      <c r="D305">
        <v>0</v>
      </c>
      <c r="E305">
        <v>0</v>
      </c>
      <c r="F305">
        <v>1</v>
      </c>
    </row>
    <row r="306" spans="1:6" x14ac:dyDescent="0.25">
      <c r="A306" t="s">
        <v>587</v>
      </c>
      <c r="B306">
        <f>Table1[[#This Row],[Ratio]]*100</f>
        <v>0</v>
      </c>
      <c r="C306">
        <v>20</v>
      </c>
      <c r="D306">
        <v>0</v>
      </c>
      <c r="E306">
        <v>0</v>
      </c>
      <c r="F306">
        <v>1</v>
      </c>
    </row>
    <row r="307" spans="1:6" x14ac:dyDescent="0.25">
      <c r="A307" t="s">
        <v>104</v>
      </c>
      <c r="B307">
        <f>Table1[[#This Row],[Ratio]]*100</f>
        <v>0</v>
      </c>
      <c r="C307">
        <v>4</v>
      </c>
      <c r="D307">
        <v>0</v>
      </c>
      <c r="E307">
        <v>0</v>
      </c>
      <c r="F307">
        <v>1</v>
      </c>
    </row>
    <row r="308" spans="1:6" x14ac:dyDescent="0.25">
      <c r="A308" t="s">
        <v>654</v>
      </c>
      <c r="B308">
        <f>Table1[[#This Row],[Ratio]]*100</f>
        <v>0</v>
      </c>
      <c r="C308">
        <v>165</v>
      </c>
      <c r="D308">
        <v>0</v>
      </c>
      <c r="E308">
        <v>0</v>
      </c>
      <c r="F308">
        <v>1</v>
      </c>
    </row>
    <row r="309" spans="1:6" x14ac:dyDescent="0.25">
      <c r="A309" t="s">
        <v>475</v>
      </c>
      <c r="B309">
        <f>Table1[[#This Row],[Ratio]]*100</f>
        <v>0</v>
      </c>
      <c r="C309">
        <v>52</v>
      </c>
      <c r="D309">
        <v>0</v>
      </c>
      <c r="E309">
        <v>0</v>
      </c>
      <c r="F309">
        <v>1</v>
      </c>
    </row>
    <row r="310" spans="1:6" x14ac:dyDescent="0.25">
      <c r="A310" t="s">
        <v>555</v>
      </c>
      <c r="B310">
        <f>Table1[[#This Row],[Ratio]]*100</f>
        <v>0</v>
      </c>
      <c r="C310">
        <v>27</v>
      </c>
      <c r="D310">
        <v>0</v>
      </c>
      <c r="E310">
        <v>0</v>
      </c>
      <c r="F310">
        <v>1</v>
      </c>
    </row>
    <row r="311" spans="1:6" x14ac:dyDescent="0.25">
      <c r="A311" t="s">
        <v>304</v>
      </c>
      <c r="B311">
        <f>Table1[[#This Row],[Ratio]]*100</f>
        <v>0</v>
      </c>
      <c r="C311">
        <v>27</v>
      </c>
      <c r="D311">
        <v>0</v>
      </c>
      <c r="E311">
        <v>0</v>
      </c>
      <c r="F311">
        <v>1</v>
      </c>
    </row>
    <row r="312" spans="1:6" x14ac:dyDescent="0.25">
      <c r="A312" t="s">
        <v>105</v>
      </c>
      <c r="B312">
        <f>Table1[[#This Row],[Ratio]]*100</f>
        <v>0</v>
      </c>
      <c r="C312">
        <v>4</v>
      </c>
      <c r="D312">
        <v>0</v>
      </c>
      <c r="E312">
        <v>0</v>
      </c>
      <c r="F312">
        <v>1</v>
      </c>
    </row>
    <row r="313" spans="1:6" x14ac:dyDescent="0.25">
      <c r="A313" t="s">
        <v>516</v>
      </c>
      <c r="B313">
        <f>Table1[[#This Row],[Ratio]]*100</f>
        <v>0</v>
      </c>
      <c r="C313">
        <v>25</v>
      </c>
      <c r="D313">
        <v>0</v>
      </c>
      <c r="E313">
        <v>0</v>
      </c>
      <c r="F313">
        <v>1</v>
      </c>
    </row>
    <row r="314" spans="1:6" x14ac:dyDescent="0.25">
      <c r="A314" t="s">
        <v>668</v>
      </c>
      <c r="B314">
        <f>Table1[[#This Row],[Ratio]]*100</f>
        <v>0</v>
      </c>
      <c r="C314">
        <v>30</v>
      </c>
      <c r="D314">
        <v>0</v>
      </c>
      <c r="E314">
        <v>0</v>
      </c>
      <c r="F314">
        <v>1</v>
      </c>
    </row>
    <row r="315" spans="1:6" x14ac:dyDescent="0.25">
      <c r="A315" t="s">
        <v>496</v>
      </c>
      <c r="B315">
        <f>Table1[[#This Row],[Ratio]]*100</f>
        <v>0</v>
      </c>
      <c r="C315">
        <v>80</v>
      </c>
      <c r="D315">
        <v>0</v>
      </c>
      <c r="E315">
        <v>0</v>
      </c>
      <c r="F315">
        <v>1</v>
      </c>
    </row>
    <row r="316" spans="1:6" x14ac:dyDescent="0.25">
      <c r="A316" t="s">
        <v>670</v>
      </c>
      <c r="B316">
        <f>Table1[[#This Row],[Ratio]]*100</f>
        <v>0</v>
      </c>
      <c r="C316">
        <v>20</v>
      </c>
      <c r="D316">
        <v>0</v>
      </c>
      <c r="E316">
        <v>0</v>
      </c>
      <c r="F316">
        <v>1</v>
      </c>
    </row>
    <row r="317" spans="1:6" x14ac:dyDescent="0.25">
      <c r="A317" t="s">
        <v>329</v>
      </c>
      <c r="B317">
        <f>Table1[[#This Row],[Ratio]]*100</f>
        <v>0</v>
      </c>
      <c r="C317">
        <v>5</v>
      </c>
      <c r="D317">
        <v>0</v>
      </c>
      <c r="E317">
        <v>0</v>
      </c>
      <c r="F317">
        <v>1</v>
      </c>
    </row>
    <row r="318" spans="1:6" x14ac:dyDescent="0.25">
      <c r="A318" t="s">
        <v>614</v>
      </c>
      <c r="B318">
        <f>Table1[[#This Row],[Ratio]]*100</f>
        <v>0</v>
      </c>
      <c r="C318">
        <v>20</v>
      </c>
      <c r="D318">
        <v>0</v>
      </c>
      <c r="E318">
        <v>0</v>
      </c>
      <c r="F318">
        <v>1</v>
      </c>
    </row>
    <row r="319" spans="1:6" x14ac:dyDescent="0.25">
      <c r="A319" t="s">
        <v>543</v>
      </c>
      <c r="B319">
        <f>Table1[[#This Row],[Ratio]]*100</f>
        <v>0</v>
      </c>
      <c r="C319">
        <v>225</v>
      </c>
      <c r="D319">
        <v>0</v>
      </c>
      <c r="E319">
        <v>0</v>
      </c>
      <c r="F319">
        <v>1</v>
      </c>
    </row>
    <row r="320" spans="1:6" x14ac:dyDescent="0.25">
      <c r="A320" t="s">
        <v>272</v>
      </c>
      <c r="B320">
        <f>Table1[[#This Row],[Ratio]]*100</f>
        <v>0</v>
      </c>
      <c r="C320">
        <v>150</v>
      </c>
      <c r="D320">
        <v>0</v>
      </c>
      <c r="E320">
        <v>0</v>
      </c>
      <c r="F320">
        <v>1</v>
      </c>
    </row>
    <row r="321" spans="1:6" x14ac:dyDescent="0.25">
      <c r="A321" t="s">
        <v>357</v>
      </c>
      <c r="B321">
        <f>Table1[[#This Row],[Ratio]]*100</f>
        <v>0</v>
      </c>
      <c r="C321">
        <v>140</v>
      </c>
      <c r="D321">
        <v>0</v>
      </c>
      <c r="E321">
        <v>0</v>
      </c>
      <c r="F321">
        <v>1</v>
      </c>
    </row>
    <row r="322" spans="1:6" x14ac:dyDescent="0.25">
      <c r="A322" t="s">
        <v>630</v>
      </c>
      <c r="B322">
        <f>Table1[[#This Row],[Ratio]]*100</f>
        <v>0</v>
      </c>
      <c r="C322">
        <v>30</v>
      </c>
      <c r="D322">
        <v>0</v>
      </c>
      <c r="E322">
        <v>0</v>
      </c>
      <c r="F322">
        <v>1</v>
      </c>
    </row>
    <row r="323" spans="1:6" x14ac:dyDescent="0.25">
      <c r="A323" t="s">
        <v>643</v>
      </c>
      <c r="B323">
        <f>Table1[[#This Row],[Ratio]]*100</f>
        <v>0</v>
      </c>
      <c r="C323">
        <v>6</v>
      </c>
      <c r="D323">
        <v>0</v>
      </c>
      <c r="E323">
        <v>0</v>
      </c>
      <c r="F323">
        <v>1</v>
      </c>
    </row>
    <row r="324" spans="1:6" x14ac:dyDescent="0.25">
      <c r="A324" t="s">
        <v>142</v>
      </c>
      <c r="B324">
        <f>Table1[[#This Row],[Ratio]]*100</f>
        <v>0</v>
      </c>
      <c r="C324">
        <v>96</v>
      </c>
      <c r="D324">
        <v>0</v>
      </c>
      <c r="E324">
        <v>0</v>
      </c>
      <c r="F324">
        <v>1</v>
      </c>
    </row>
    <row r="325" spans="1:6" x14ac:dyDescent="0.25">
      <c r="A325" t="s">
        <v>255</v>
      </c>
      <c r="B325">
        <f>Table1[[#This Row],[Ratio]]*100</f>
        <v>0</v>
      </c>
      <c r="C325">
        <v>16</v>
      </c>
      <c r="D325">
        <v>0</v>
      </c>
      <c r="E325">
        <v>0</v>
      </c>
      <c r="F325">
        <v>1</v>
      </c>
    </row>
    <row r="326" spans="1:6" x14ac:dyDescent="0.25">
      <c r="A326" t="s">
        <v>525</v>
      </c>
      <c r="B326">
        <f>Table1[[#This Row],[Ratio]]*100</f>
        <v>0</v>
      </c>
      <c r="C326">
        <v>16</v>
      </c>
      <c r="D326">
        <v>0</v>
      </c>
      <c r="E326">
        <v>0</v>
      </c>
      <c r="F326">
        <v>1</v>
      </c>
    </row>
    <row r="327" spans="1:6" x14ac:dyDescent="0.25">
      <c r="A327" t="s">
        <v>417</v>
      </c>
      <c r="B327">
        <f>Table1[[#This Row],[Ratio]]*100</f>
        <v>0</v>
      </c>
      <c r="C327">
        <v>12</v>
      </c>
      <c r="D327">
        <v>0</v>
      </c>
      <c r="E327">
        <v>0</v>
      </c>
      <c r="F327">
        <v>1</v>
      </c>
    </row>
    <row r="328" spans="1:6" x14ac:dyDescent="0.25">
      <c r="A328" t="s">
        <v>637</v>
      </c>
      <c r="B328">
        <f>Table1[[#This Row],[Ratio]]*100</f>
        <v>0</v>
      </c>
      <c r="C328">
        <v>125</v>
      </c>
      <c r="D328">
        <v>0</v>
      </c>
      <c r="E328">
        <v>0</v>
      </c>
      <c r="F328">
        <v>1</v>
      </c>
    </row>
    <row r="329" spans="1:6" x14ac:dyDescent="0.25">
      <c r="A329" t="s">
        <v>354</v>
      </c>
      <c r="B329">
        <f>Table1[[#This Row],[Ratio]]*100</f>
        <v>0</v>
      </c>
      <c r="C329">
        <v>26</v>
      </c>
      <c r="D329">
        <v>0</v>
      </c>
      <c r="E329">
        <v>0</v>
      </c>
      <c r="F329">
        <v>1</v>
      </c>
    </row>
    <row r="330" spans="1:6" x14ac:dyDescent="0.25">
      <c r="A330" t="s">
        <v>150</v>
      </c>
      <c r="B330">
        <f>Table1[[#This Row],[Ratio]]*100</f>
        <v>0</v>
      </c>
      <c r="C330">
        <v>60</v>
      </c>
      <c r="D330">
        <v>0</v>
      </c>
      <c r="E330">
        <v>0</v>
      </c>
      <c r="F330">
        <v>1</v>
      </c>
    </row>
    <row r="331" spans="1:6" x14ac:dyDescent="0.25">
      <c r="A331" t="s">
        <v>689</v>
      </c>
      <c r="B331">
        <f>Table1[[#This Row],[Ratio]]*100</f>
        <v>0</v>
      </c>
      <c r="C331">
        <v>26</v>
      </c>
      <c r="D331">
        <v>0</v>
      </c>
      <c r="E331">
        <v>0</v>
      </c>
      <c r="F331">
        <v>1</v>
      </c>
    </row>
    <row r="332" spans="1:6" x14ac:dyDescent="0.25">
      <c r="A332" t="s">
        <v>539</v>
      </c>
      <c r="B332">
        <f>Table1[[#This Row],[Ratio]]*100</f>
        <v>0</v>
      </c>
      <c r="C332">
        <v>76</v>
      </c>
      <c r="D332">
        <v>0</v>
      </c>
      <c r="E332">
        <v>0</v>
      </c>
      <c r="F332">
        <v>1</v>
      </c>
    </row>
    <row r="333" spans="1:6" x14ac:dyDescent="0.25">
      <c r="A333" t="s">
        <v>303</v>
      </c>
      <c r="B333">
        <f>Table1[[#This Row],[Ratio]]*100</f>
        <v>0</v>
      </c>
      <c r="C333">
        <v>56</v>
      </c>
      <c r="D333">
        <v>0</v>
      </c>
      <c r="E333">
        <v>0</v>
      </c>
      <c r="F333">
        <v>1</v>
      </c>
    </row>
    <row r="334" spans="1:6" x14ac:dyDescent="0.25">
      <c r="A334" t="s">
        <v>597</v>
      </c>
      <c r="B334">
        <f>Table1[[#This Row],[Ratio]]*100</f>
        <v>0</v>
      </c>
      <c r="C334">
        <v>31</v>
      </c>
      <c r="D334">
        <v>0</v>
      </c>
      <c r="E334">
        <v>0</v>
      </c>
      <c r="F334">
        <v>1</v>
      </c>
    </row>
    <row r="335" spans="1:6" x14ac:dyDescent="0.25">
      <c r="A335" t="s">
        <v>640</v>
      </c>
      <c r="B335">
        <f>Table1[[#This Row],[Ratio]]*100</f>
        <v>0</v>
      </c>
      <c r="C335">
        <v>16</v>
      </c>
      <c r="D335">
        <v>0</v>
      </c>
      <c r="E335">
        <v>0</v>
      </c>
      <c r="F335">
        <v>1</v>
      </c>
    </row>
    <row r="336" spans="1:6" x14ac:dyDescent="0.25">
      <c r="A336" t="s">
        <v>310</v>
      </c>
      <c r="B336">
        <f>Table1[[#This Row],[Ratio]]*100</f>
        <v>0</v>
      </c>
      <c r="C336">
        <v>145</v>
      </c>
      <c r="D336">
        <v>0</v>
      </c>
      <c r="E336">
        <v>0</v>
      </c>
      <c r="F336">
        <v>1</v>
      </c>
    </row>
    <row r="337" spans="1:6" x14ac:dyDescent="0.25">
      <c r="A337" t="s">
        <v>307</v>
      </c>
      <c r="B337">
        <f>Table1[[#This Row],[Ratio]]*100</f>
        <v>0</v>
      </c>
      <c r="C337">
        <v>21</v>
      </c>
      <c r="D337">
        <v>0</v>
      </c>
      <c r="E337">
        <v>0</v>
      </c>
      <c r="F337">
        <v>1</v>
      </c>
    </row>
    <row r="338" spans="1:6" x14ac:dyDescent="0.25">
      <c r="A338" t="s">
        <v>288</v>
      </c>
      <c r="B338">
        <f>Table1[[#This Row],[Ratio]]*100</f>
        <v>0</v>
      </c>
      <c r="C338">
        <v>35</v>
      </c>
      <c r="D338">
        <v>0</v>
      </c>
      <c r="E338">
        <v>0</v>
      </c>
      <c r="F338">
        <v>1</v>
      </c>
    </row>
    <row r="339" spans="1:6" x14ac:dyDescent="0.25">
      <c r="A339" t="s">
        <v>335</v>
      </c>
      <c r="B339">
        <f>Table1[[#This Row],[Ratio]]*100</f>
        <v>0</v>
      </c>
      <c r="C339">
        <v>775</v>
      </c>
      <c r="D339">
        <v>0</v>
      </c>
      <c r="E339">
        <v>0</v>
      </c>
      <c r="F339">
        <v>1</v>
      </c>
    </row>
    <row r="340" spans="1:6" x14ac:dyDescent="0.25">
      <c r="A340" t="s">
        <v>268</v>
      </c>
      <c r="B340">
        <f>Table1[[#This Row],[Ratio]]*100</f>
        <v>0</v>
      </c>
      <c r="C340">
        <v>166</v>
      </c>
      <c r="D340">
        <v>0</v>
      </c>
      <c r="E340">
        <v>0</v>
      </c>
      <c r="F340">
        <v>1</v>
      </c>
    </row>
    <row r="341" spans="1:6" x14ac:dyDescent="0.25">
      <c r="A341" t="s">
        <v>427</v>
      </c>
      <c r="B341">
        <f>Table1[[#This Row],[Ratio]]*100</f>
        <v>0</v>
      </c>
      <c r="C341">
        <v>76</v>
      </c>
      <c r="D341">
        <v>0</v>
      </c>
      <c r="E341">
        <v>0</v>
      </c>
      <c r="F341">
        <v>1</v>
      </c>
    </row>
    <row r="342" spans="1:6" x14ac:dyDescent="0.25">
      <c r="A342" t="s">
        <v>373</v>
      </c>
      <c r="B342">
        <f>Table1[[#This Row],[Ratio]]*100</f>
        <v>0</v>
      </c>
      <c r="C342">
        <v>95</v>
      </c>
      <c r="D342">
        <v>0</v>
      </c>
      <c r="E342">
        <v>0</v>
      </c>
      <c r="F342">
        <v>1</v>
      </c>
    </row>
    <row r="343" spans="1:6" x14ac:dyDescent="0.25">
      <c r="A343" t="s">
        <v>642</v>
      </c>
      <c r="B343">
        <f>Table1[[#This Row],[Ratio]]*100</f>
        <v>0</v>
      </c>
      <c r="C343">
        <v>6</v>
      </c>
      <c r="D343">
        <v>0</v>
      </c>
      <c r="E343">
        <v>0</v>
      </c>
      <c r="F343">
        <v>1</v>
      </c>
    </row>
    <row r="344" spans="1:6" x14ac:dyDescent="0.25">
      <c r="A344" t="s">
        <v>665</v>
      </c>
      <c r="B344">
        <f>Table1[[#This Row],[Ratio]]*100</f>
        <v>0</v>
      </c>
      <c r="C344">
        <v>4</v>
      </c>
      <c r="D344">
        <v>0</v>
      </c>
      <c r="E344">
        <v>0</v>
      </c>
      <c r="F344">
        <v>1</v>
      </c>
    </row>
    <row r="345" spans="1:6" x14ac:dyDescent="0.25">
      <c r="A345" t="s">
        <v>186</v>
      </c>
      <c r="B345">
        <f>Table1[[#This Row],[Ratio]]*100</f>
        <v>0</v>
      </c>
      <c r="C345">
        <v>6</v>
      </c>
      <c r="D345">
        <v>0</v>
      </c>
      <c r="E345">
        <v>0</v>
      </c>
      <c r="F345">
        <v>1</v>
      </c>
    </row>
    <row r="346" spans="1:6" x14ac:dyDescent="0.25">
      <c r="A346" t="s">
        <v>596</v>
      </c>
      <c r="B346">
        <f>Table1[[#This Row],[Ratio]]*100</f>
        <v>0</v>
      </c>
      <c r="C346">
        <v>25</v>
      </c>
      <c r="D346">
        <v>0</v>
      </c>
      <c r="E346">
        <v>0</v>
      </c>
      <c r="F346">
        <v>1</v>
      </c>
    </row>
    <row r="347" spans="1:6" x14ac:dyDescent="0.25">
      <c r="A347" t="s">
        <v>188</v>
      </c>
      <c r="B347">
        <f>Table1[[#This Row],[Ratio]]*100</f>
        <v>0</v>
      </c>
      <c r="C347">
        <v>66</v>
      </c>
      <c r="D347">
        <v>0</v>
      </c>
      <c r="E347">
        <v>0</v>
      </c>
      <c r="F347">
        <v>1</v>
      </c>
    </row>
    <row r="348" spans="1:6" x14ac:dyDescent="0.25">
      <c r="A348" t="s">
        <v>430</v>
      </c>
      <c r="B348">
        <f>Table1[[#This Row],[Ratio]]*100</f>
        <v>0</v>
      </c>
      <c r="C348">
        <v>655</v>
      </c>
      <c r="D348">
        <v>0</v>
      </c>
      <c r="E348">
        <v>0</v>
      </c>
      <c r="F348">
        <v>1</v>
      </c>
    </row>
    <row r="349" spans="1:6" x14ac:dyDescent="0.25">
      <c r="A349" t="s">
        <v>125</v>
      </c>
      <c r="B349">
        <f>Table1[[#This Row],[Ratio]]*100</f>
        <v>0</v>
      </c>
      <c r="C349">
        <v>46</v>
      </c>
      <c r="D349">
        <v>0</v>
      </c>
      <c r="E349">
        <v>0</v>
      </c>
      <c r="F349">
        <v>1</v>
      </c>
    </row>
    <row r="350" spans="1:6" x14ac:dyDescent="0.25">
      <c r="A350" t="s">
        <v>431</v>
      </c>
      <c r="B350">
        <f>Table1[[#This Row],[Ratio]]*100</f>
        <v>0</v>
      </c>
      <c r="C350">
        <v>705</v>
      </c>
      <c r="D350">
        <v>0</v>
      </c>
      <c r="E350">
        <v>0</v>
      </c>
      <c r="F350">
        <v>1</v>
      </c>
    </row>
    <row r="351" spans="1:6" x14ac:dyDescent="0.25">
      <c r="A351" t="s">
        <v>500</v>
      </c>
      <c r="B351">
        <f>Table1[[#This Row],[Ratio]]*100</f>
        <v>0</v>
      </c>
      <c r="C351">
        <v>95</v>
      </c>
      <c r="D351">
        <v>0</v>
      </c>
      <c r="E351">
        <v>0</v>
      </c>
      <c r="F351">
        <v>1</v>
      </c>
    </row>
    <row r="352" spans="1:6" x14ac:dyDescent="0.25">
      <c r="A352" t="s">
        <v>283</v>
      </c>
      <c r="B352">
        <f>Table1[[#This Row],[Ratio]]*100</f>
        <v>0</v>
      </c>
      <c r="C352">
        <v>155</v>
      </c>
      <c r="D352">
        <v>0</v>
      </c>
      <c r="E352">
        <v>0</v>
      </c>
      <c r="F352">
        <v>1</v>
      </c>
    </row>
    <row r="353" spans="1:6" x14ac:dyDescent="0.25">
      <c r="A353" t="s">
        <v>413</v>
      </c>
      <c r="B353">
        <f>Table1[[#This Row],[Ratio]]*100</f>
        <v>0</v>
      </c>
      <c r="C353">
        <v>55</v>
      </c>
      <c r="D353">
        <v>0</v>
      </c>
      <c r="E353">
        <v>0</v>
      </c>
      <c r="F353">
        <v>1</v>
      </c>
    </row>
    <row r="354" spans="1:6" x14ac:dyDescent="0.25">
      <c r="A354" t="s">
        <v>264</v>
      </c>
      <c r="B354">
        <f>Table1[[#This Row],[Ratio]]*100</f>
        <v>0</v>
      </c>
      <c r="C354">
        <v>31</v>
      </c>
      <c r="D354">
        <v>0</v>
      </c>
      <c r="E354">
        <v>0</v>
      </c>
      <c r="F354">
        <v>1</v>
      </c>
    </row>
    <row r="355" spans="1:6" x14ac:dyDescent="0.25">
      <c r="A355" t="s">
        <v>666</v>
      </c>
      <c r="B355">
        <f>Table1[[#This Row],[Ratio]]*100</f>
        <v>0</v>
      </c>
      <c r="C355">
        <v>10</v>
      </c>
      <c r="D355">
        <v>0</v>
      </c>
      <c r="E355">
        <v>0</v>
      </c>
      <c r="F355">
        <v>1</v>
      </c>
    </row>
    <row r="356" spans="1:6" x14ac:dyDescent="0.25">
      <c r="A356" t="s">
        <v>621</v>
      </c>
      <c r="B356">
        <f>Table1[[#This Row],[Ratio]]*100</f>
        <v>0</v>
      </c>
      <c r="C356">
        <v>20</v>
      </c>
      <c r="D356">
        <v>0</v>
      </c>
      <c r="E356">
        <v>0</v>
      </c>
      <c r="F356">
        <v>1</v>
      </c>
    </row>
    <row r="357" spans="1:6" x14ac:dyDescent="0.25">
      <c r="A357" t="s">
        <v>687</v>
      </c>
      <c r="B357">
        <f>Table1[[#This Row],[Ratio]]*100</f>
        <v>0</v>
      </c>
      <c r="C357">
        <v>16</v>
      </c>
      <c r="D357">
        <v>0</v>
      </c>
      <c r="E357">
        <v>0</v>
      </c>
      <c r="F357">
        <v>1</v>
      </c>
    </row>
    <row r="358" spans="1:6" x14ac:dyDescent="0.25">
      <c r="A358" t="s">
        <v>674</v>
      </c>
      <c r="B358">
        <f>Table1[[#This Row],[Ratio]]*100</f>
        <v>0</v>
      </c>
      <c r="C358">
        <v>2</v>
      </c>
      <c r="D358">
        <v>0</v>
      </c>
      <c r="E358">
        <v>0</v>
      </c>
      <c r="F358">
        <v>1</v>
      </c>
    </row>
    <row r="359" spans="1:6" x14ac:dyDescent="0.25">
      <c r="A359" t="s">
        <v>644</v>
      </c>
      <c r="B359">
        <f>Table1[[#This Row],[Ratio]]*100</f>
        <v>0</v>
      </c>
      <c r="C359">
        <v>22</v>
      </c>
      <c r="D359">
        <v>0</v>
      </c>
      <c r="E359">
        <v>0</v>
      </c>
      <c r="F359">
        <v>1</v>
      </c>
    </row>
    <row r="360" spans="1:6" x14ac:dyDescent="0.25">
      <c r="A360" t="s">
        <v>118</v>
      </c>
      <c r="B360">
        <f>Table1[[#This Row],[Ratio]]*100</f>
        <v>0</v>
      </c>
      <c r="C360">
        <v>20</v>
      </c>
      <c r="D360">
        <v>0</v>
      </c>
      <c r="E360">
        <v>0</v>
      </c>
      <c r="F360">
        <v>1</v>
      </c>
    </row>
    <row r="361" spans="1:6" x14ac:dyDescent="0.25">
      <c r="A361" t="s">
        <v>720</v>
      </c>
      <c r="B361">
        <f>Table1[[#This Row],[Ratio]]*100</f>
        <v>0</v>
      </c>
      <c r="C361">
        <v>5</v>
      </c>
      <c r="D361">
        <v>0</v>
      </c>
      <c r="E361">
        <v>0</v>
      </c>
      <c r="F361">
        <v>1</v>
      </c>
    </row>
    <row r="362" spans="1:6" x14ac:dyDescent="0.25">
      <c r="A362" t="s">
        <v>107</v>
      </c>
      <c r="B362">
        <f>Table1[[#This Row],[Ratio]]*100</f>
        <v>0</v>
      </c>
      <c r="C362">
        <v>4</v>
      </c>
      <c r="D362">
        <v>0</v>
      </c>
      <c r="E362">
        <v>0</v>
      </c>
      <c r="F362">
        <v>1</v>
      </c>
    </row>
    <row r="363" spans="1:6" x14ac:dyDescent="0.25">
      <c r="A363" t="s">
        <v>675</v>
      </c>
      <c r="B363">
        <f>Table1[[#This Row],[Ratio]]*100</f>
        <v>0</v>
      </c>
      <c r="C363">
        <v>6</v>
      </c>
      <c r="D363">
        <v>0</v>
      </c>
      <c r="E363">
        <v>0</v>
      </c>
      <c r="F363">
        <v>1</v>
      </c>
    </row>
    <row r="364" spans="1:6" x14ac:dyDescent="0.25">
      <c r="A364" t="s">
        <v>558</v>
      </c>
      <c r="B364">
        <f>Table1[[#This Row],[Ratio]]*100</f>
        <v>0</v>
      </c>
      <c r="C364">
        <v>31</v>
      </c>
      <c r="D364">
        <v>0</v>
      </c>
      <c r="E364">
        <v>0</v>
      </c>
      <c r="F364">
        <v>1</v>
      </c>
    </row>
    <row r="365" spans="1:6" x14ac:dyDescent="0.25">
      <c r="A365" t="s">
        <v>295</v>
      </c>
      <c r="B365">
        <f>Table1[[#This Row],[Ratio]]*100</f>
        <v>0</v>
      </c>
      <c r="C365">
        <v>405</v>
      </c>
      <c r="D365">
        <v>0</v>
      </c>
      <c r="E365">
        <v>0</v>
      </c>
      <c r="F365">
        <v>1</v>
      </c>
    </row>
    <row r="366" spans="1:6" x14ac:dyDescent="0.25">
      <c r="A366" t="s">
        <v>212</v>
      </c>
      <c r="B366">
        <f>Table1[[#This Row],[Ratio]]*100</f>
        <v>0</v>
      </c>
      <c r="C366">
        <v>30</v>
      </c>
      <c r="D366">
        <v>0</v>
      </c>
      <c r="E366">
        <v>0</v>
      </c>
      <c r="F366">
        <v>1</v>
      </c>
    </row>
    <row r="367" spans="1:6" x14ac:dyDescent="0.25">
      <c r="A367" t="s">
        <v>133</v>
      </c>
      <c r="B367">
        <f>Table1[[#This Row],[Ratio]]*100</f>
        <v>0</v>
      </c>
      <c r="C367">
        <v>475</v>
      </c>
      <c r="D367">
        <v>0</v>
      </c>
      <c r="E367">
        <v>0</v>
      </c>
      <c r="F367">
        <v>1</v>
      </c>
    </row>
    <row r="368" spans="1:6" x14ac:dyDescent="0.25">
      <c r="A368" t="s">
        <v>632</v>
      </c>
      <c r="B368">
        <f>Table1[[#This Row],[Ratio]]*100</f>
        <v>0</v>
      </c>
      <c r="C368">
        <v>40</v>
      </c>
      <c r="D368">
        <v>0</v>
      </c>
      <c r="E368">
        <v>0</v>
      </c>
      <c r="F368">
        <v>1</v>
      </c>
    </row>
    <row r="369" spans="1:6" x14ac:dyDescent="0.25">
      <c r="A369" t="s">
        <v>721</v>
      </c>
      <c r="B369">
        <f>Table1[[#This Row],[Ratio]]*100</f>
        <v>0</v>
      </c>
      <c r="C369">
        <v>10</v>
      </c>
      <c r="D369">
        <v>0</v>
      </c>
      <c r="E369">
        <v>0</v>
      </c>
      <c r="F369">
        <v>1</v>
      </c>
    </row>
    <row r="370" spans="1:6" x14ac:dyDescent="0.25">
      <c r="A370" t="s">
        <v>160</v>
      </c>
      <c r="B370">
        <f>Table1[[#This Row],[Ratio]]*100</f>
        <v>0</v>
      </c>
      <c r="C370">
        <v>115</v>
      </c>
      <c r="D370">
        <v>0</v>
      </c>
      <c r="E370">
        <v>0</v>
      </c>
      <c r="F370">
        <v>1</v>
      </c>
    </row>
    <row r="371" spans="1:6" x14ac:dyDescent="0.25">
      <c r="A371" t="s">
        <v>470</v>
      </c>
      <c r="B371">
        <f>Table1[[#This Row],[Ratio]]*100</f>
        <v>0</v>
      </c>
      <c r="C371">
        <v>70</v>
      </c>
      <c r="D371">
        <v>0</v>
      </c>
      <c r="E371">
        <v>0</v>
      </c>
      <c r="F371">
        <v>1</v>
      </c>
    </row>
    <row r="372" spans="1:6" x14ac:dyDescent="0.25">
      <c r="A372" t="s">
        <v>232</v>
      </c>
      <c r="B372">
        <f>Table1[[#This Row],[Ratio]]*100</f>
        <v>0</v>
      </c>
      <c r="C372">
        <v>185</v>
      </c>
      <c r="D372">
        <v>0</v>
      </c>
      <c r="E372">
        <v>0</v>
      </c>
      <c r="F372">
        <v>1</v>
      </c>
    </row>
    <row r="373" spans="1:6" x14ac:dyDescent="0.25">
      <c r="A373" t="s">
        <v>197</v>
      </c>
      <c r="B373">
        <f>Table1[[#This Row],[Ratio]]*100</f>
        <v>0</v>
      </c>
      <c r="C373">
        <v>11</v>
      </c>
      <c r="D373">
        <v>0</v>
      </c>
      <c r="E373">
        <v>0</v>
      </c>
      <c r="F373">
        <v>1</v>
      </c>
    </row>
    <row r="374" spans="1:6" x14ac:dyDescent="0.25">
      <c r="A374" t="s">
        <v>121</v>
      </c>
      <c r="B374">
        <f>Table1[[#This Row],[Ratio]]*100</f>
        <v>0</v>
      </c>
      <c r="C374">
        <v>11</v>
      </c>
      <c r="D374">
        <v>0</v>
      </c>
      <c r="E374">
        <v>0</v>
      </c>
      <c r="F374">
        <v>1</v>
      </c>
    </row>
    <row r="375" spans="1:6" x14ac:dyDescent="0.25">
      <c r="A375" t="s">
        <v>419</v>
      </c>
      <c r="B375">
        <f>Table1[[#This Row],[Ratio]]*100</f>
        <v>0</v>
      </c>
      <c r="C375">
        <v>140</v>
      </c>
      <c r="D375">
        <v>0</v>
      </c>
      <c r="E375">
        <v>0</v>
      </c>
      <c r="F375">
        <v>1</v>
      </c>
    </row>
    <row r="376" spans="1:6" x14ac:dyDescent="0.25">
      <c r="A376" t="s">
        <v>473</v>
      </c>
      <c r="B376">
        <f>Table1[[#This Row],[Ratio]]*100</f>
        <v>0</v>
      </c>
      <c r="C376">
        <v>35</v>
      </c>
      <c r="D376">
        <v>0</v>
      </c>
      <c r="E376">
        <v>0</v>
      </c>
      <c r="F376">
        <v>1</v>
      </c>
    </row>
    <row r="377" spans="1:6" x14ac:dyDescent="0.25">
      <c r="A377" t="s">
        <v>226</v>
      </c>
      <c r="B377">
        <f>Table1[[#This Row],[Ratio]]*100</f>
        <v>0</v>
      </c>
      <c r="C377">
        <v>46</v>
      </c>
      <c r="D377">
        <v>0</v>
      </c>
      <c r="E377">
        <v>0</v>
      </c>
      <c r="F377">
        <v>1</v>
      </c>
    </row>
    <row r="378" spans="1:6" x14ac:dyDescent="0.25">
      <c r="A378" t="s">
        <v>478</v>
      </c>
      <c r="B378">
        <f>Table1[[#This Row],[Ratio]]*100</f>
        <v>0</v>
      </c>
      <c r="C378">
        <v>200</v>
      </c>
      <c r="D378">
        <v>0</v>
      </c>
      <c r="E378">
        <v>0</v>
      </c>
      <c r="F378">
        <v>1</v>
      </c>
    </row>
    <row r="379" spans="1:6" x14ac:dyDescent="0.25">
      <c r="A379" t="s">
        <v>148</v>
      </c>
      <c r="B379">
        <f>Table1[[#This Row],[Ratio]]*100</f>
        <v>0</v>
      </c>
      <c r="C379">
        <v>30</v>
      </c>
      <c r="D379">
        <v>0</v>
      </c>
      <c r="E379">
        <v>0</v>
      </c>
      <c r="F379">
        <v>1</v>
      </c>
    </row>
    <row r="380" spans="1:6" x14ac:dyDescent="0.25">
      <c r="A380" t="s">
        <v>722</v>
      </c>
      <c r="B380">
        <f>Table1[[#This Row],[Ratio]]*100</f>
        <v>0</v>
      </c>
      <c r="C380">
        <v>50</v>
      </c>
      <c r="D380">
        <v>0</v>
      </c>
      <c r="E380">
        <v>0</v>
      </c>
      <c r="F380">
        <v>1</v>
      </c>
    </row>
    <row r="381" spans="1:6" x14ac:dyDescent="0.25">
      <c r="A381" t="s">
        <v>342</v>
      </c>
      <c r="B381">
        <f>Table1[[#This Row],[Ratio]]*100</f>
        <v>0</v>
      </c>
      <c r="C381">
        <v>80</v>
      </c>
      <c r="D381">
        <v>0</v>
      </c>
      <c r="E381">
        <v>0</v>
      </c>
      <c r="F381">
        <v>1</v>
      </c>
    </row>
    <row r="382" spans="1:6" x14ac:dyDescent="0.25">
      <c r="A382" t="s">
        <v>537</v>
      </c>
      <c r="B382">
        <f>Table1[[#This Row],[Ratio]]*100</f>
        <v>0</v>
      </c>
      <c r="C382">
        <v>66</v>
      </c>
      <c r="D382">
        <v>0</v>
      </c>
      <c r="E382">
        <v>0</v>
      </c>
      <c r="F382">
        <v>1</v>
      </c>
    </row>
    <row r="383" spans="1:6" x14ac:dyDescent="0.25">
      <c r="A383" t="s">
        <v>387</v>
      </c>
      <c r="B383">
        <f>Table1[[#This Row],[Ratio]]*100</f>
        <v>0</v>
      </c>
      <c r="C383">
        <v>82</v>
      </c>
      <c r="D383">
        <v>0</v>
      </c>
      <c r="E383">
        <v>0</v>
      </c>
      <c r="F383">
        <v>1</v>
      </c>
    </row>
    <row r="384" spans="1:6" x14ac:dyDescent="0.25">
      <c r="A384" t="s">
        <v>724</v>
      </c>
      <c r="B384">
        <f>Table1[[#This Row],[Ratio]]*100</f>
        <v>0</v>
      </c>
      <c r="C384">
        <v>4</v>
      </c>
      <c r="D384">
        <v>0</v>
      </c>
      <c r="E384">
        <v>0</v>
      </c>
      <c r="F384">
        <v>1</v>
      </c>
    </row>
    <row r="385" spans="1:6" x14ac:dyDescent="0.25">
      <c r="A385" t="s">
        <v>331</v>
      </c>
      <c r="B385">
        <f>Table1[[#This Row],[Ratio]]*100</f>
        <v>0</v>
      </c>
      <c r="C385">
        <v>56</v>
      </c>
      <c r="D385">
        <v>0</v>
      </c>
      <c r="E385">
        <v>0</v>
      </c>
      <c r="F385">
        <v>1</v>
      </c>
    </row>
    <row r="386" spans="1:6" x14ac:dyDescent="0.25">
      <c r="A386" t="s">
        <v>170</v>
      </c>
      <c r="B386">
        <f>Table1[[#This Row],[Ratio]]*100</f>
        <v>0</v>
      </c>
      <c r="C386">
        <v>27</v>
      </c>
      <c r="D386">
        <v>0</v>
      </c>
      <c r="E386">
        <v>0</v>
      </c>
      <c r="F386">
        <v>1</v>
      </c>
    </row>
    <row r="387" spans="1:6" x14ac:dyDescent="0.25">
      <c r="A387" t="s">
        <v>211</v>
      </c>
      <c r="B387">
        <f>Table1[[#This Row],[Ratio]]*100</f>
        <v>0</v>
      </c>
      <c r="C387">
        <v>55</v>
      </c>
      <c r="D387">
        <v>0</v>
      </c>
      <c r="E387">
        <v>0</v>
      </c>
      <c r="F387">
        <v>1</v>
      </c>
    </row>
    <row r="388" spans="1:6" x14ac:dyDescent="0.25">
      <c r="A388" t="s">
        <v>293</v>
      </c>
      <c r="B388">
        <f>Table1[[#This Row],[Ratio]]*100</f>
        <v>0</v>
      </c>
      <c r="C388">
        <v>1135</v>
      </c>
      <c r="D388">
        <v>0</v>
      </c>
      <c r="E388">
        <v>0</v>
      </c>
      <c r="F388">
        <v>1</v>
      </c>
    </row>
    <row r="389" spans="1:6" x14ac:dyDescent="0.25">
      <c r="A389" t="s">
        <v>624</v>
      </c>
      <c r="B389">
        <f>Table1[[#This Row],[Ratio]]*100</f>
        <v>0</v>
      </c>
      <c r="C389">
        <v>140</v>
      </c>
      <c r="D389">
        <v>0</v>
      </c>
      <c r="E389">
        <v>0</v>
      </c>
      <c r="F389">
        <v>1</v>
      </c>
    </row>
    <row r="390" spans="1:6" x14ac:dyDescent="0.25">
      <c r="A390" t="s">
        <v>356</v>
      </c>
      <c r="B390">
        <f>Table1[[#This Row],[Ratio]]*100</f>
        <v>0</v>
      </c>
      <c r="C390">
        <v>40</v>
      </c>
      <c r="D390">
        <v>0</v>
      </c>
      <c r="E390">
        <v>0</v>
      </c>
      <c r="F390">
        <v>1</v>
      </c>
    </row>
    <row r="391" spans="1:6" x14ac:dyDescent="0.25">
      <c r="A391" t="s">
        <v>206</v>
      </c>
      <c r="B391">
        <f>Table1[[#This Row],[Ratio]]*100</f>
        <v>0</v>
      </c>
      <c r="C391">
        <v>51</v>
      </c>
      <c r="D391">
        <v>0</v>
      </c>
      <c r="E391">
        <v>0</v>
      </c>
      <c r="F391">
        <v>1</v>
      </c>
    </row>
    <row r="392" spans="1:6" x14ac:dyDescent="0.25">
      <c r="A392" t="s">
        <v>505</v>
      </c>
      <c r="B392">
        <f>Table1[[#This Row],[Ratio]]*100</f>
        <v>0</v>
      </c>
      <c r="C392">
        <v>56</v>
      </c>
      <c r="D392">
        <v>0</v>
      </c>
      <c r="E392">
        <v>0</v>
      </c>
      <c r="F392">
        <v>1</v>
      </c>
    </row>
    <row r="393" spans="1:6" x14ac:dyDescent="0.25">
      <c r="A393" t="s">
        <v>647</v>
      </c>
      <c r="B393">
        <f>Table1[[#This Row],[Ratio]]*100</f>
        <v>0</v>
      </c>
      <c r="C393">
        <v>11</v>
      </c>
      <c r="D393">
        <v>0</v>
      </c>
      <c r="E393">
        <v>0</v>
      </c>
      <c r="F393">
        <v>1</v>
      </c>
    </row>
    <row r="394" spans="1:6" x14ac:dyDescent="0.25">
      <c r="A394" t="s">
        <v>493</v>
      </c>
      <c r="B394">
        <f>Table1[[#This Row],[Ratio]]*100</f>
        <v>0</v>
      </c>
      <c r="C394">
        <v>155</v>
      </c>
      <c r="D394">
        <v>0</v>
      </c>
      <c r="E394">
        <v>0</v>
      </c>
      <c r="F394">
        <v>1</v>
      </c>
    </row>
    <row r="395" spans="1:6" x14ac:dyDescent="0.25">
      <c r="A395" t="s">
        <v>580</v>
      </c>
      <c r="B395">
        <f>Table1[[#This Row],[Ratio]]*100</f>
        <v>0</v>
      </c>
      <c r="C395">
        <v>50</v>
      </c>
      <c r="D395">
        <v>0</v>
      </c>
      <c r="E395">
        <v>0</v>
      </c>
      <c r="F395">
        <v>1</v>
      </c>
    </row>
    <row r="396" spans="1:6" x14ac:dyDescent="0.25">
      <c r="A396" t="s">
        <v>482</v>
      </c>
      <c r="B396">
        <f>Table1[[#This Row],[Ratio]]*100</f>
        <v>0</v>
      </c>
      <c r="C396">
        <v>21</v>
      </c>
      <c r="D396">
        <v>0</v>
      </c>
      <c r="E396">
        <v>0</v>
      </c>
      <c r="F396">
        <v>1</v>
      </c>
    </row>
    <row r="397" spans="1:6" x14ac:dyDescent="0.25">
      <c r="A397" t="s">
        <v>483</v>
      </c>
      <c r="B397">
        <f>Table1[[#This Row],[Ratio]]*100</f>
        <v>0</v>
      </c>
      <c r="C397">
        <v>21</v>
      </c>
      <c r="D397">
        <v>0</v>
      </c>
      <c r="E397">
        <v>0</v>
      </c>
      <c r="F397">
        <v>1</v>
      </c>
    </row>
    <row r="398" spans="1:6" x14ac:dyDescent="0.25">
      <c r="A398" t="s">
        <v>422</v>
      </c>
      <c r="B398">
        <f>Table1[[#This Row],[Ratio]]*100</f>
        <v>0</v>
      </c>
      <c r="C398">
        <v>105</v>
      </c>
      <c r="D398">
        <v>0</v>
      </c>
      <c r="E398">
        <v>0</v>
      </c>
      <c r="F398">
        <v>1</v>
      </c>
    </row>
    <row r="399" spans="1:6" x14ac:dyDescent="0.25">
      <c r="A399" t="s">
        <v>424</v>
      </c>
      <c r="B399">
        <f>Table1[[#This Row],[Ratio]]*100</f>
        <v>0</v>
      </c>
      <c r="C399">
        <v>100</v>
      </c>
      <c r="D399">
        <v>0</v>
      </c>
      <c r="E399">
        <v>0</v>
      </c>
      <c r="F399">
        <v>1</v>
      </c>
    </row>
    <row r="400" spans="1:6" x14ac:dyDescent="0.25">
      <c r="A400" t="s">
        <v>602</v>
      </c>
      <c r="B400">
        <f>Table1[[#This Row],[Ratio]]*100</f>
        <v>0</v>
      </c>
      <c r="C400">
        <v>26</v>
      </c>
      <c r="D400">
        <v>0</v>
      </c>
      <c r="E400">
        <v>0</v>
      </c>
      <c r="F400">
        <v>1</v>
      </c>
    </row>
    <row r="401" spans="1:6" x14ac:dyDescent="0.25">
      <c r="A401" t="s">
        <v>673</v>
      </c>
      <c r="B401">
        <f>Table1[[#This Row],[Ratio]]*100</f>
        <v>0</v>
      </c>
      <c r="C401">
        <v>5</v>
      </c>
      <c r="D401">
        <v>0</v>
      </c>
      <c r="E401">
        <v>0</v>
      </c>
      <c r="F401">
        <v>1</v>
      </c>
    </row>
    <row r="402" spans="1:6" x14ac:dyDescent="0.25">
      <c r="A402" t="s">
        <v>425</v>
      </c>
      <c r="B402">
        <f>Table1[[#This Row],[Ratio]]*100</f>
        <v>0</v>
      </c>
      <c r="C402">
        <v>42</v>
      </c>
      <c r="D402">
        <v>0</v>
      </c>
      <c r="E402">
        <v>0</v>
      </c>
      <c r="F402">
        <v>1</v>
      </c>
    </row>
    <row r="403" spans="1:6" x14ac:dyDescent="0.25">
      <c r="A403" t="s">
        <v>607</v>
      </c>
      <c r="B403">
        <f>Table1[[#This Row],[Ratio]]*100</f>
        <v>0</v>
      </c>
      <c r="C403">
        <v>36</v>
      </c>
      <c r="D403">
        <v>0</v>
      </c>
      <c r="E403">
        <v>0</v>
      </c>
      <c r="F403">
        <v>1</v>
      </c>
    </row>
    <row r="404" spans="1:6" x14ac:dyDescent="0.25">
      <c r="A404" t="s">
        <v>266</v>
      </c>
      <c r="B404">
        <f>Table1[[#This Row],[Ratio]]*100</f>
        <v>0</v>
      </c>
      <c r="C404">
        <v>55</v>
      </c>
      <c r="D404">
        <v>0</v>
      </c>
      <c r="E404">
        <v>0</v>
      </c>
      <c r="F404">
        <v>1</v>
      </c>
    </row>
    <row r="405" spans="1:6" x14ac:dyDescent="0.25">
      <c r="A405" t="s">
        <v>166</v>
      </c>
      <c r="B405">
        <f>Table1[[#This Row],[Ratio]]*100</f>
        <v>0</v>
      </c>
      <c r="C405">
        <v>37</v>
      </c>
      <c r="D405">
        <v>0</v>
      </c>
      <c r="E405">
        <v>0</v>
      </c>
      <c r="F405">
        <v>1</v>
      </c>
    </row>
    <row r="406" spans="1:6" x14ac:dyDescent="0.25">
      <c r="A406" t="s">
        <v>149</v>
      </c>
      <c r="B406">
        <f>Table1[[#This Row],[Ratio]]*100</f>
        <v>0</v>
      </c>
      <c r="C406">
        <v>10</v>
      </c>
      <c r="D406">
        <v>0</v>
      </c>
      <c r="E406">
        <v>0</v>
      </c>
      <c r="F406">
        <v>1</v>
      </c>
    </row>
    <row r="407" spans="1:6" x14ac:dyDescent="0.25">
      <c r="A407" t="s">
        <v>227</v>
      </c>
      <c r="B407">
        <f>Table1[[#This Row],[Ratio]]*100</f>
        <v>0</v>
      </c>
      <c r="C407">
        <v>340</v>
      </c>
      <c r="D407">
        <v>0</v>
      </c>
      <c r="E407">
        <v>0</v>
      </c>
      <c r="F407">
        <v>1</v>
      </c>
    </row>
    <row r="408" spans="1:6" x14ac:dyDescent="0.25">
      <c r="A408" t="s">
        <v>306</v>
      </c>
      <c r="B408">
        <f>Table1[[#This Row],[Ratio]]*100</f>
        <v>0</v>
      </c>
      <c r="C408">
        <v>40</v>
      </c>
      <c r="D408">
        <v>0</v>
      </c>
      <c r="E408">
        <v>0</v>
      </c>
      <c r="F408">
        <v>1</v>
      </c>
    </row>
    <row r="409" spans="1:6" x14ac:dyDescent="0.25">
      <c r="A409" t="s">
        <v>589</v>
      </c>
      <c r="B409">
        <f>Table1[[#This Row],[Ratio]]*100</f>
        <v>0</v>
      </c>
      <c r="C409">
        <v>65</v>
      </c>
      <c r="D409">
        <v>0</v>
      </c>
      <c r="E409">
        <v>0</v>
      </c>
      <c r="F409">
        <v>1</v>
      </c>
    </row>
    <row r="410" spans="1:6" x14ac:dyDescent="0.25">
      <c r="A410" t="s">
        <v>725</v>
      </c>
      <c r="B410">
        <f>Table1[[#This Row],[Ratio]]*100</f>
        <v>0</v>
      </c>
      <c r="C410">
        <v>10</v>
      </c>
      <c r="D410">
        <v>0</v>
      </c>
      <c r="E410">
        <v>0</v>
      </c>
      <c r="F410">
        <v>1</v>
      </c>
    </row>
    <row r="411" spans="1:6" x14ac:dyDescent="0.25">
      <c r="A411" t="s">
        <v>372</v>
      </c>
      <c r="B411">
        <f>Table1[[#This Row],[Ratio]]*100</f>
        <v>0</v>
      </c>
      <c r="C411">
        <v>35</v>
      </c>
      <c r="D411">
        <v>0</v>
      </c>
      <c r="E411">
        <v>0</v>
      </c>
      <c r="F411">
        <v>1</v>
      </c>
    </row>
    <row r="412" spans="1:6" x14ac:dyDescent="0.25">
      <c r="A412" t="s">
        <v>450</v>
      </c>
      <c r="B412">
        <f>Table1[[#This Row],[Ratio]]*100</f>
        <v>0</v>
      </c>
      <c r="C412">
        <v>131</v>
      </c>
      <c r="D412">
        <v>0</v>
      </c>
      <c r="E412">
        <v>0</v>
      </c>
      <c r="F412">
        <v>1</v>
      </c>
    </row>
    <row r="413" spans="1:6" x14ac:dyDescent="0.25">
      <c r="A413" t="s">
        <v>657</v>
      </c>
      <c r="B413">
        <f>Table1[[#This Row],[Ratio]]*100</f>
        <v>0</v>
      </c>
      <c r="C413">
        <v>35</v>
      </c>
      <c r="D413">
        <v>0</v>
      </c>
      <c r="E413">
        <v>0</v>
      </c>
      <c r="F413">
        <v>1</v>
      </c>
    </row>
    <row r="414" spans="1:6" x14ac:dyDescent="0.25">
      <c r="A414" t="s">
        <v>616</v>
      </c>
      <c r="B414">
        <f>Table1[[#This Row],[Ratio]]*100</f>
        <v>0</v>
      </c>
      <c r="C414">
        <v>100</v>
      </c>
      <c r="D414">
        <v>0</v>
      </c>
      <c r="E414">
        <v>0</v>
      </c>
      <c r="F414">
        <v>1</v>
      </c>
    </row>
    <row r="415" spans="1:6" x14ac:dyDescent="0.25">
      <c r="A415" t="s">
        <v>158</v>
      </c>
      <c r="B415">
        <f>Table1[[#This Row],[Ratio]]*100</f>
        <v>0</v>
      </c>
      <c r="C415">
        <v>121</v>
      </c>
      <c r="D415">
        <v>0</v>
      </c>
      <c r="E415">
        <v>0</v>
      </c>
      <c r="F415">
        <v>1</v>
      </c>
    </row>
    <row r="416" spans="1:6" x14ac:dyDescent="0.25">
      <c r="A416" t="s">
        <v>305</v>
      </c>
      <c r="B416">
        <f>Table1[[#This Row],[Ratio]]*100</f>
        <v>0</v>
      </c>
      <c r="C416">
        <v>25</v>
      </c>
      <c r="D416">
        <v>0</v>
      </c>
      <c r="E416">
        <v>0</v>
      </c>
      <c r="F416">
        <v>1</v>
      </c>
    </row>
    <row r="417" spans="1:6" x14ac:dyDescent="0.25">
      <c r="A417" t="s">
        <v>503</v>
      </c>
      <c r="B417">
        <f>Table1[[#This Row],[Ratio]]*100</f>
        <v>0</v>
      </c>
      <c r="C417">
        <v>45</v>
      </c>
      <c r="D417">
        <v>0</v>
      </c>
      <c r="E417">
        <v>0</v>
      </c>
      <c r="F417">
        <v>1</v>
      </c>
    </row>
    <row r="418" spans="1:6" x14ac:dyDescent="0.25">
      <c r="A418" t="s">
        <v>676</v>
      </c>
      <c r="B418">
        <f>Table1[[#This Row],[Ratio]]*100</f>
        <v>0</v>
      </c>
      <c r="C418">
        <v>17</v>
      </c>
      <c r="D418">
        <v>0</v>
      </c>
      <c r="E418">
        <v>0</v>
      </c>
      <c r="F418">
        <v>1</v>
      </c>
    </row>
    <row r="419" spans="1:6" x14ac:dyDescent="0.25">
      <c r="A419" t="s">
        <v>581</v>
      </c>
      <c r="B419">
        <f>Table1[[#This Row],[Ratio]]*100</f>
        <v>0</v>
      </c>
      <c r="C419">
        <v>35</v>
      </c>
      <c r="D419">
        <v>0</v>
      </c>
      <c r="E419">
        <v>0</v>
      </c>
      <c r="F419">
        <v>1</v>
      </c>
    </row>
    <row r="420" spans="1:6" x14ac:dyDescent="0.25">
      <c r="A420" t="s">
        <v>194</v>
      </c>
      <c r="B420">
        <f>Table1[[#This Row],[Ratio]]*100</f>
        <v>0</v>
      </c>
      <c r="C420">
        <v>10</v>
      </c>
      <c r="D420">
        <v>0</v>
      </c>
      <c r="E420">
        <v>0</v>
      </c>
      <c r="F420">
        <v>1</v>
      </c>
    </row>
    <row r="421" spans="1:6" x14ac:dyDescent="0.25">
      <c r="A421" t="s">
        <v>727</v>
      </c>
      <c r="B421">
        <f>Table1[[#This Row],[Ratio]]*100</f>
        <v>0</v>
      </c>
      <c r="C421">
        <v>11</v>
      </c>
      <c r="D421">
        <v>0</v>
      </c>
      <c r="E421">
        <v>0</v>
      </c>
      <c r="F421">
        <v>1</v>
      </c>
    </row>
    <row r="422" spans="1:6" x14ac:dyDescent="0.25">
      <c r="A422" t="s">
        <v>659</v>
      </c>
      <c r="B422">
        <f>Table1[[#This Row],[Ratio]]*100</f>
        <v>0</v>
      </c>
      <c r="C422">
        <v>15</v>
      </c>
      <c r="D422">
        <v>0</v>
      </c>
      <c r="E422">
        <v>0</v>
      </c>
      <c r="F422">
        <v>1</v>
      </c>
    </row>
    <row r="423" spans="1:6" x14ac:dyDescent="0.25">
      <c r="A423" t="s">
        <v>213</v>
      </c>
      <c r="B423">
        <f>Table1[[#This Row],[Ratio]]*100</f>
        <v>0</v>
      </c>
      <c r="C423">
        <v>32</v>
      </c>
      <c r="D423">
        <v>0</v>
      </c>
      <c r="E423">
        <v>0</v>
      </c>
      <c r="F423">
        <v>1</v>
      </c>
    </row>
    <row r="424" spans="1:6" x14ac:dyDescent="0.25">
      <c r="A424" t="s">
        <v>507</v>
      </c>
      <c r="B424">
        <f>Table1[[#This Row],[Ratio]]*100</f>
        <v>0</v>
      </c>
      <c r="C424">
        <v>1390</v>
      </c>
      <c r="D424">
        <v>0</v>
      </c>
      <c r="E424">
        <v>0</v>
      </c>
      <c r="F424">
        <v>1</v>
      </c>
    </row>
    <row r="425" spans="1:6" x14ac:dyDescent="0.25">
      <c r="A425" t="s">
        <v>327</v>
      </c>
      <c r="B425">
        <f>Table1[[#This Row],[Ratio]]*100</f>
        <v>0</v>
      </c>
      <c r="C425">
        <v>7</v>
      </c>
      <c r="D425">
        <v>0</v>
      </c>
      <c r="E425">
        <v>0</v>
      </c>
      <c r="F425">
        <v>1</v>
      </c>
    </row>
    <row r="426" spans="1:6" x14ac:dyDescent="0.25">
      <c r="A426" t="s">
        <v>109</v>
      </c>
      <c r="B426">
        <f>Table1[[#This Row],[Ratio]]*100</f>
        <v>0</v>
      </c>
      <c r="C426">
        <v>30</v>
      </c>
      <c r="D426">
        <v>0</v>
      </c>
      <c r="E426">
        <v>0</v>
      </c>
      <c r="F426">
        <v>1</v>
      </c>
    </row>
    <row r="427" spans="1:6" x14ac:dyDescent="0.25">
      <c r="A427" t="s">
        <v>728</v>
      </c>
      <c r="B427">
        <f>Table1[[#This Row],[Ratio]]*100</f>
        <v>0</v>
      </c>
      <c r="C427">
        <v>10</v>
      </c>
      <c r="D427">
        <v>0</v>
      </c>
      <c r="E427">
        <v>0</v>
      </c>
      <c r="F427">
        <v>1</v>
      </c>
    </row>
    <row r="428" spans="1:6" x14ac:dyDescent="0.25">
      <c r="A428" t="s">
        <v>544</v>
      </c>
      <c r="B428">
        <f>Table1[[#This Row],[Ratio]]*100</f>
        <v>0</v>
      </c>
      <c r="C428">
        <v>80</v>
      </c>
      <c r="D428">
        <v>0</v>
      </c>
      <c r="E428">
        <v>0</v>
      </c>
      <c r="F428">
        <v>1</v>
      </c>
    </row>
    <row r="429" spans="1:6" x14ac:dyDescent="0.25">
      <c r="A429" t="s">
        <v>202</v>
      </c>
      <c r="B429">
        <f>Table1[[#This Row],[Ratio]]*100</f>
        <v>0</v>
      </c>
      <c r="C429">
        <v>80</v>
      </c>
      <c r="D429">
        <v>0</v>
      </c>
      <c r="E429">
        <v>0</v>
      </c>
      <c r="F429">
        <v>1</v>
      </c>
    </row>
    <row r="430" spans="1:6" x14ac:dyDescent="0.25">
      <c r="A430" t="s">
        <v>360</v>
      </c>
      <c r="B430">
        <f>Table1[[#This Row],[Ratio]]*100</f>
        <v>0</v>
      </c>
      <c r="C430">
        <v>110</v>
      </c>
      <c r="D430">
        <v>0</v>
      </c>
      <c r="E430">
        <v>0</v>
      </c>
      <c r="F430">
        <v>1</v>
      </c>
    </row>
    <row r="431" spans="1:6" x14ac:dyDescent="0.25">
      <c r="A431" t="s">
        <v>198</v>
      </c>
      <c r="B431">
        <f>Table1[[#This Row],[Ratio]]*100</f>
        <v>0</v>
      </c>
      <c r="C431">
        <v>10</v>
      </c>
      <c r="D431">
        <v>0</v>
      </c>
      <c r="E431">
        <v>0</v>
      </c>
      <c r="F431">
        <v>1</v>
      </c>
    </row>
    <row r="432" spans="1:6" x14ac:dyDescent="0.25">
      <c r="A432" t="s">
        <v>559</v>
      </c>
      <c r="B432">
        <f>Table1[[#This Row],[Ratio]]*100</f>
        <v>0</v>
      </c>
      <c r="C432">
        <v>27</v>
      </c>
      <c r="D432">
        <v>0</v>
      </c>
      <c r="E432">
        <v>0</v>
      </c>
      <c r="F432">
        <v>1</v>
      </c>
    </row>
    <row r="433" spans="1:6" x14ac:dyDescent="0.25">
      <c r="A433" t="s">
        <v>729</v>
      </c>
      <c r="B433">
        <f>Table1[[#This Row],[Ratio]]*100</f>
        <v>0</v>
      </c>
      <c r="C433">
        <v>15</v>
      </c>
      <c r="D433">
        <v>0</v>
      </c>
      <c r="E433">
        <v>0</v>
      </c>
      <c r="F433">
        <v>1</v>
      </c>
    </row>
    <row r="434" spans="1:6" x14ac:dyDescent="0.25">
      <c r="A434" t="s">
        <v>179</v>
      </c>
      <c r="B434">
        <f>Table1[[#This Row],[Ratio]]*100</f>
        <v>0</v>
      </c>
      <c r="C434">
        <v>86</v>
      </c>
      <c r="D434">
        <v>0</v>
      </c>
      <c r="E434">
        <v>0</v>
      </c>
      <c r="F434">
        <v>1</v>
      </c>
    </row>
    <row r="435" spans="1:6" x14ac:dyDescent="0.25">
      <c r="A435" t="s">
        <v>290</v>
      </c>
      <c r="B435">
        <f>Table1[[#This Row],[Ratio]]*100</f>
        <v>0</v>
      </c>
      <c r="C435">
        <v>26</v>
      </c>
      <c r="D435">
        <v>0</v>
      </c>
      <c r="E435">
        <v>0</v>
      </c>
      <c r="F435">
        <v>1</v>
      </c>
    </row>
    <row r="436" spans="1:6" x14ac:dyDescent="0.25">
      <c r="A436" t="s">
        <v>145</v>
      </c>
      <c r="B436">
        <f>Table1[[#This Row],[Ratio]]*100</f>
        <v>0</v>
      </c>
      <c r="C436">
        <v>65</v>
      </c>
      <c r="D436">
        <v>0</v>
      </c>
      <c r="E436">
        <v>0</v>
      </c>
      <c r="F436">
        <v>1</v>
      </c>
    </row>
    <row r="437" spans="1:6" x14ac:dyDescent="0.25">
      <c r="A437" t="s">
        <v>677</v>
      </c>
      <c r="B437">
        <f>Table1[[#This Row],[Ratio]]*100</f>
        <v>0</v>
      </c>
      <c r="C437">
        <v>6</v>
      </c>
      <c r="D437">
        <v>0</v>
      </c>
      <c r="E437">
        <v>0</v>
      </c>
      <c r="F437">
        <v>1</v>
      </c>
    </row>
    <row r="438" spans="1:6" x14ac:dyDescent="0.25">
      <c r="A438" t="s">
        <v>565</v>
      </c>
      <c r="B438">
        <f>Table1[[#This Row],[Ratio]]*100</f>
        <v>0</v>
      </c>
      <c r="C438">
        <v>76</v>
      </c>
      <c r="D438">
        <v>0</v>
      </c>
      <c r="E438">
        <v>0</v>
      </c>
      <c r="F438">
        <v>1</v>
      </c>
    </row>
    <row r="439" spans="1:6" x14ac:dyDescent="0.25">
      <c r="A439" t="s">
        <v>243</v>
      </c>
      <c r="B439">
        <f>Table1[[#This Row],[Ratio]]*100</f>
        <v>0</v>
      </c>
      <c r="C439">
        <v>345</v>
      </c>
      <c r="D439">
        <v>0</v>
      </c>
      <c r="E439">
        <v>0</v>
      </c>
      <c r="F439">
        <v>1</v>
      </c>
    </row>
    <row r="440" spans="1:6" x14ac:dyDescent="0.25">
      <c r="A440" t="s">
        <v>381</v>
      </c>
      <c r="B440">
        <f>Table1[[#This Row],[Ratio]]*100</f>
        <v>0</v>
      </c>
      <c r="C440">
        <v>70</v>
      </c>
      <c r="D440">
        <v>0</v>
      </c>
      <c r="E440">
        <v>0</v>
      </c>
      <c r="F440">
        <v>1</v>
      </c>
    </row>
    <row r="441" spans="1:6" x14ac:dyDescent="0.25">
      <c r="A441" t="s">
        <v>183</v>
      </c>
      <c r="B441">
        <f>Table1[[#This Row],[Ratio]]*100</f>
        <v>0</v>
      </c>
      <c r="C441">
        <v>25</v>
      </c>
      <c r="D441">
        <v>0</v>
      </c>
      <c r="E441">
        <v>0</v>
      </c>
      <c r="F441">
        <v>1</v>
      </c>
    </row>
    <row r="442" spans="1:6" x14ac:dyDescent="0.25">
      <c r="A442" t="s">
        <v>350</v>
      </c>
      <c r="B442">
        <f>Table1[[#This Row],[Ratio]]*100</f>
        <v>0</v>
      </c>
      <c r="C442">
        <v>410</v>
      </c>
      <c r="D442">
        <v>0</v>
      </c>
      <c r="E442">
        <v>0</v>
      </c>
      <c r="F442">
        <v>1</v>
      </c>
    </row>
    <row r="443" spans="1:6" x14ac:dyDescent="0.25">
      <c r="A443" t="s">
        <v>681</v>
      </c>
      <c r="B443">
        <f>Table1[[#This Row],[Ratio]]*100</f>
        <v>0</v>
      </c>
      <c r="C443">
        <v>120</v>
      </c>
      <c r="D443">
        <v>0</v>
      </c>
      <c r="E443">
        <v>0</v>
      </c>
      <c r="F443">
        <v>1</v>
      </c>
    </row>
    <row r="444" spans="1:6" x14ac:dyDescent="0.25">
      <c r="A444" t="s">
        <v>627</v>
      </c>
      <c r="B444">
        <f>Table1[[#This Row],[Ratio]]*100</f>
        <v>0</v>
      </c>
      <c r="C444">
        <v>50</v>
      </c>
      <c r="D444">
        <v>0</v>
      </c>
      <c r="E444">
        <v>0</v>
      </c>
      <c r="F444">
        <v>1</v>
      </c>
    </row>
    <row r="445" spans="1:6" x14ac:dyDescent="0.25">
      <c r="A445" t="s">
        <v>619</v>
      </c>
      <c r="B445">
        <f>Table1[[#This Row],[Ratio]]*100</f>
        <v>0</v>
      </c>
      <c r="C445">
        <v>56</v>
      </c>
      <c r="D445">
        <v>0</v>
      </c>
      <c r="E445">
        <v>0</v>
      </c>
      <c r="F445">
        <v>1</v>
      </c>
    </row>
    <row r="446" spans="1:6" x14ac:dyDescent="0.25">
      <c r="A446" t="s">
        <v>181</v>
      </c>
      <c r="B446">
        <f>Table1[[#This Row],[Ratio]]*100</f>
        <v>0</v>
      </c>
      <c r="C446">
        <v>6</v>
      </c>
      <c r="D446">
        <v>0</v>
      </c>
      <c r="E446">
        <v>0</v>
      </c>
      <c r="F446">
        <v>1</v>
      </c>
    </row>
    <row r="447" spans="1:6" x14ac:dyDescent="0.25">
      <c r="A447" t="s">
        <v>684</v>
      </c>
      <c r="B447">
        <f>Table1[[#This Row],[Ratio]]*100</f>
        <v>0</v>
      </c>
      <c r="C447">
        <v>5</v>
      </c>
      <c r="D447">
        <v>0</v>
      </c>
      <c r="E447">
        <v>0</v>
      </c>
      <c r="F447">
        <v>1</v>
      </c>
    </row>
    <row r="448" spans="1:6" x14ac:dyDescent="0.25">
      <c r="A448" t="s">
        <v>731</v>
      </c>
      <c r="B448">
        <f>Table1[[#This Row],[Ratio]]*100</f>
        <v>0</v>
      </c>
      <c r="C448">
        <v>20</v>
      </c>
      <c r="D448">
        <v>0</v>
      </c>
      <c r="E448">
        <v>0</v>
      </c>
      <c r="F448">
        <v>1</v>
      </c>
    </row>
    <row r="449" spans="1:6" x14ac:dyDescent="0.25">
      <c r="A449" t="s">
        <v>263</v>
      </c>
      <c r="B449">
        <f>Table1[[#This Row],[Ratio]]*100</f>
        <v>0</v>
      </c>
      <c r="C449">
        <v>20</v>
      </c>
      <c r="D449">
        <v>0</v>
      </c>
      <c r="E449">
        <v>0</v>
      </c>
      <c r="F449">
        <v>1</v>
      </c>
    </row>
    <row r="450" spans="1:6" x14ac:dyDescent="0.25">
      <c r="A450" t="s">
        <v>302</v>
      </c>
      <c r="B450">
        <f>Table1[[#This Row],[Ratio]]*100</f>
        <v>0</v>
      </c>
      <c r="C450">
        <v>135</v>
      </c>
      <c r="D450">
        <v>0</v>
      </c>
      <c r="E450">
        <v>0</v>
      </c>
      <c r="F450">
        <v>1</v>
      </c>
    </row>
    <row r="451" spans="1:6" x14ac:dyDescent="0.25">
      <c r="A451" t="s">
        <v>551</v>
      </c>
      <c r="B451">
        <f>Table1[[#This Row],[Ratio]]*100</f>
        <v>0</v>
      </c>
      <c r="C451">
        <v>45</v>
      </c>
      <c r="D451">
        <v>0</v>
      </c>
      <c r="E451">
        <v>0</v>
      </c>
      <c r="F451">
        <v>1</v>
      </c>
    </row>
    <row r="452" spans="1:6" x14ac:dyDescent="0.25">
      <c r="A452" t="s">
        <v>265</v>
      </c>
      <c r="B452">
        <f>Table1[[#This Row],[Ratio]]*100</f>
        <v>0</v>
      </c>
      <c r="C452">
        <v>30</v>
      </c>
      <c r="D452">
        <v>0</v>
      </c>
      <c r="E452">
        <v>0</v>
      </c>
      <c r="F452">
        <v>1</v>
      </c>
    </row>
    <row r="453" spans="1:6" x14ac:dyDescent="0.25">
      <c r="A453" t="s">
        <v>524</v>
      </c>
      <c r="B453">
        <f>Table1[[#This Row],[Ratio]]*100</f>
        <v>0</v>
      </c>
      <c r="C453">
        <v>41</v>
      </c>
      <c r="D453">
        <v>0</v>
      </c>
      <c r="E453">
        <v>0</v>
      </c>
      <c r="F453">
        <v>1</v>
      </c>
    </row>
    <row r="454" spans="1:6" x14ac:dyDescent="0.25">
      <c r="A454" t="s">
        <v>352</v>
      </c>
      <c r="B454">
        <f>Table1[[#This Row],[Ratio]]*100</f>
        <v>0</v>
      </c>
      <c r="C454">
        <v>60</v>
      </c>
      <c r="D454">
        <v>0</v>
      </c>
      <c r="E454">
        <v>0</v>
      </c>
      <c r="F454">
        <v>1</v>
      </c>
    </row>
    <row r="455" spans="1:6" x14ac:dyDescent="0.25">
      <c r="A455" t="s">
        <v>418</v>
      </c>
      <c r="B455">
        <f>Table1[[#This Row],[Ratio]]*100</f>
        <v>0</v>
      </c>
      <c r="C455">
        <v>12</v>
      </c>
      <c r="D455">
        <v>0</v>
      </c>
      <c r="E455">
        <v>0</v>
      </c>
      <c r="F455">
        <v>1</v>
      </c>
    </row>
    <row r="456" spans="1:6" x14ac:dyDescent="0.25">
      <c r="A456" t="s">
        <v>645</v>
      </c>
      <c r="B456">
        <f>Table1[[#This Row],[Ratio]]*100</f>
        <v>0</v>
      </c>
      <c r="C456">
        <v>1</v>
      </c>
      <c r="D456">
        <v>0</v>
      </c>
      <c r="E456">
        <v>0</v>
      </c>
      <c r="F456">
        <v>1</v>
      </c>
    </row>
    <row r="457" spans="1:6" x14ac:dyDescent="0.25">
      <c r="A457" t="s">
        <v>528</v>
      </c>
      <c r="B457">
        <f>Table1[[#This Row],[Ratio]]*100</f>
        <v>0</v>
      </c>
      <c r="C457">
        <v>22</v>
      </c>
      <c r="D457">
        <v>0</v>
      </c>
      <c r="E457">
        <v>0</v>
      </c>
      <c r="F457">
        <v>1</v>
      </c>
    </row>
    <row r="458" spans="1:6" x14ac:dyDescent="0.25">
      <c r="A458" t="s">
        <v>355</v>
      </c>
      <c r="B458">
        <f>Table1[[#This Row],[Ratio]]*100</f>
        <v>0</v>
      </c>
      <c r="C458">
        <v>65</v>
      </c>
      <c r="D458">
        <v>0</v>
      </c>
      <c r="E458">
        <v>0</v>
      </c>
      <c r="F458">
        <v>1</v>
      </c>
    </row>
    <row r="459" spans="1:6" x14ac:dyDescent="0.25">
      <c r="A459" t="s">
        <v>634</v>
      </c>
      <c r="B459">
        <f>Table1[[#This Row],[Ratio]]*100</f>
        <v>0</v>
      </c>
      <c r="C459">
        <v>80</v>
      </c>
      <c r="D459">
        <v>0</v>
      </c>
      <c r="E459">
        <v>0</v>
      </c>
      <c r="F459">
        <v>1</v>
      </c>
    </row>
    <row r="460" spans="1:6" x14ac:dyDescent="0.25">
      <c r="A460" t="s">
        <v>426</v>
      </c>
      <c r="B460">
        <f>Table1[[#This Row],[Ratio]]*100</f>
        <v>0</v>
      </c>
      <c r="C460">
        <v>61</v>
      </c>
      <c r="D460">
        <v>0</v>
      </c>
      <c r="E460">
        <v>0</v>
      </c>
      <c r="F460">
        <v>1</v>
      </c>
    </row>
    <row r="461" spans="1:6" x14ac:dyDescent="0.25">
      <c r="A461" t="s">
        <v>573</v>
      </c>
      <c r="B461">
        <f>Table1[[#This Row],[Ratio]]*100</f>
        <v>0</v>
      </c>
      <c r="C461">
        <v>25</v>
      </c>
      <c r="D461">
        <v>0</v>
      </c>
      <c r="E461">
        <v>0</v>
      </c>
      <c r="F461">
        <v>1</v>
      </c>
    </row>
    <row r="462" spans="1:6" x14ac:dyDescent="0.25">
      <c r="A462" t="s">
        <v>561</v>
      </c>
      <c r="B462">
        <f>Table1[[#This Row],[Ratio]]*100</f>
        <v>0</v>
      </c>
      <c r="C462">
        <v>350</v>
      </c>
      <c r="D462">
        <v>0</v>
      </c>
      <c r="E462">
        <v>0</v>
      </c>
      <c r="F462">
        <v>1</v>
      </c>
    </row>
    <row r="463" spans="1:6" x14ac:dyDescent="0.25">
      <c r="A463" t="s">
        <v>129</v>
      </c>
      <c r="B463">
        <f>Table1[[#This Row],[Ratio]]*100</f>
        <v>0</v>
      </c>
      <c r="C463">
        <v>15</v>
      </c>
      <c r="D463">
        <v>0</v>
      </c>
      <c r="E463">
        <v>0</v>
      </c>
      <c r="F463">
        <v>1</v>
      </c>
    </row>
    <row r="464" spans="1:6" x14ac:dyDescent="0.25">
      <c r="A464" t="s">
        <v>111</v>
      </c>
      <c r="B464">
        <f>Table1[[#This Row],[Ratio]]*100</f>
        <v>0</v>
      </c>
      <c r="C464">
        <v>10</v>
      </c>
      <c r="D464">
        <v>0</v>
      </c>
      <c r="E464">
        <v>0</v>
      </c>
      <c r="F464">
        <v>1</v>
      </c>
    </row>
    <row r="465" spans="1:6" x14ac:dyDescent="0.25">
      <c r="A465" t="s">
        <v>143</v>
      </c>
      <c r="B465">
        <f>Table1[[#This Row],[Ratio]]*100</f>
        <v>0</v>
      </c>
      <c r="C465">
        <v>16</v>
      </c>
      <c r="D465">
        <v>0</v>
      </c>
      <c r="E465">
        <v>0</v>
      </c>
      <c r="F465">
        <v>1</v>
      </c>
    </row>
    <row r="466" spans="1:6" x14ac:dyDescent="0.25">
      <c r="A466" t="s">
        <v>494</v>
      </c>
      <c r="B466">
        <f>Table1[[#This Row],[Ratio]]*100</f>
        <v>0</v>
      </c>
      <c r="C466">
        <v>35</v>
      </c>
      <c r="D466">
        <v>0</v>
      </c>
      <c r="E466">
        <v>0</v>
      </c>
      <c r="F466">
        <v>1</v>
      </c>
    </row>
    <row r="467" spans="1:6" x14ac:dyDescent="0.25">
      <c r="A467" t="s">
        <v>608</v>
      </c>
      <c r="B467">
        <f>Table1[[#This Row],[Ratio]]*100</f>
        <v>0</v>
      </c>
      <c r="C467">
        <v>31</v>
      </c>
      <c r="D467">
        <v>0</v>
      </c>
      <c r="E467">
        <v>0</v>
      </c>
      <c r="F467">
        <v>1</v>
      </c>
    </row>
    <row r="468" spans="1:6" x14ac:dyDescent="0.25">
      <c r="A468" t="s">
        <v>297</v>
      </c>
      <c r="B468">
        <f>Table1[[#This Row],[Ratio]]*100</f>
        <v>0</v>
      </c>
      <c r="C468">
        <v>160</v>
      </c>
      <c r="D468">
        <v>0</v>
      </c>
      <c r="E468">
        <v>0</v>
      </c>
      <c r="F468">
        <v>1</v>
      </c>
    </row>
    <row r="469" spans="1:6" x14ac:dyDescent="0.25">
      <c r="A469" t="s">
        <v>571</v>
      </c>
      <c r="B469">
        <f>Table1[[#This Row],[Ratio]]*100</f>
        <v>0</v>
      </c>
      <c r="C469">
        <v>20</v>
      </c>
      <c r="D469">
        <v>0</v>
      </c>
      <c r="E469">
        <v>0</v>
      </c>
      <c r="F469">
        <v>1</v>
      </c>
    </row>
    <row r="470" spans="1:6" x14ac:dyDescent="0.25">
      <c r="A470" t="s">
        <v>182</v>
      </c>
      <c r="B470">
        <f>Table1[[#This Row],[Ratio]]*100</f>
        <v>0</v>
      </c>
      <c r="C470">
        <v>2</v>
      </c>
      <c r="D470">
        <v>0</v>
      </c>
      <c r="E470">
        <v>0</v>
      </c>
      <c r="F470">
        <v>1</v>
      </c>
    </row>
    <row r="471" spans="1:6" x14ac:dyDescent="0.25">
      <c r="A471" t="s">
        <v>112</v>
      </c>
      <c r="B471">
        <f>Table1[[#This Row],[Ratio]]*100</f>
        <v>0</v>
      </c>
      <c r="C471">
        <v>4</v>
      </c>
      <c r="D471">
        <v>0</v>
      </c>
      <c r="E471">
        <v>0</v>
      </c>
      <c r="F471">
        <v>1</v>
      </c>
    </row>
    <row r="472" spans="1:6" x14ac:dyDescent="0.25">
      <c r="A472" t="s">
        <v>546</v>
      </c>
      <c r="B472">
        <f>Table1[[#This Row],[Ratio]]*100</f>
        <v>0</v>
      </c>
      <c r="C472">
        <v>115</v>
      </c>
      <c r="D472">
        <v>0</v>
      </c>
      <c r="E472">
        <v>0</v>
      </c>
      <c r="F472">
        <v>1</v>
      </c>
    </row>
    <row r="473" spans="1:6" x14ac:dyDescent="0.25">
      <c r="A473" t="s">
        <v>574</v>
      </c>
      <c r="B473">
        <f>Table1[[#This Row],[Ratio]]*100</f>
        <v>0</v>
      </c>
      <c r="C473">
        <v>16</v>
      </c>
      <c r="D473">
        <v>0</v>
      </c>
      <c r="E473">
        <v>0</v>
      </c>
      <c r="F473">
        <v>1</v>
      </c>
    </row>
    <row r="474" spans="1:6" x14ac:dyDescent="0.25">
      <c r="A474" t="s">
        <v>641</v>
      </c>
      <c r="B474">
        <f>Table1[[#This Row],[Ratio]]*100</f>
        <v>0</v>
      </c>
      <c r="C474">
        <v>50</v>
      </c>
      <c r="D474">
        <v>0</v>
      </c>
      <c r="E474">
        <v>0</v>
      </c>
      <c r="F474">
        <v>1</v>
      </c>
    </row>
    <row r="475" spans="1:6" x14ac:dyDescent="0.25">
      <c r="A475" t="s">
        <v>553</v>
      </c>
      <c r="B475">
        <f>Table1[[#This Row],[Ratio]]*100</f>
        <v>0</v>
      </c>
      <c r="C475">
        <v>45</v>
      </c>
      <c r="D475">
        <v>0</v>
      </c>
      <c r="E475">
        <v>0</v>
      </c>
      <c r="F475">
        <v>1</v>
      </c>
    </row>
    <row r="476" spans="1:6" x14ac:dyDescent="0.25">
      <c r="A476" t="s">
        <v>547</v>
      </c>
      <c r="B476">
        <f>Table1[[#This Row],[Ratio]]*100</f>
        <v>0</v>
      </c>
      <c r="C476">
        <v>130</v>
      </c>
      <c r="D476">
        <v>0</v>
      </c>
      <c r="E476">
        <v>0</v>
      </c>
      <c r="F476">
        <v>1</v>
      </c>
    </row>
    <row r="477" spans="1:6" x14ac:dyDescent="0.25">
      <c r="A477" t="s">
        <v>328</v>
      </c>
      <c r="B477">
        <f>Table1[[#This Row],[Ratio]]*100</f>
        <v>0</v>
      </c>
      <c r="C477">
        <v>7</v>
      </c>
      <c r="D477">
        <v>0</v>
      </c>
      <c r="E477">
        <v>0</v>
      </c>
      <c r="F477">
        <v>1</v>
      </c>
    </row>
    <row r="478" spans="1:6" x14ac:dyDescent="0.25">
      <c r="A478" t="s">
        <v>333</v>
      </c>
      <c r="B478">
        <f>Table1[[#This Row],[Ratio]]*100</f>
        <v>0</v>
      </c>
      <c r="C478">
        <v>11</v>
      </c>
      <c r="D478">
        <v>0</v>
      </c>
      <c r="E478">
        <v>0</v>
      </c>
      <c r="F478">
        <v>1</v>
      </c>
    </row>
    <row r="479" spans="1:6" x14ac:dyDescent="0.25">
      <c r="A479" t="s">
        <v>237</v>
      </c>
      <c r="B479">
        <f>Table1[[#This Row],[Ratio]]*100</f>
        <v>0</v>
      </c>
      <c r="C479">
        <v>235</v>
      </c>
      <c r="D479">
        <v>0</v>
      </c>
      <c r="E479">
        <v>0</v>
      </c>
      <c r="F479">
        <v>1</v>
      </c>
    </row>
    <row r="480" spans="1:6" x14ac:dyDescent="0.25">
      <c r="A480" t="s">
        <v>635</v>
      </c>
      <c r="B480">
        <f>Table1[[#This Row],[Ratio]]*100</f>
        <v>0</v>
      </c>
      <c r="C480">
        <v>70</v>
      </c>
      <c r="D480">
        <v>0</v>
      </c>
      <c r="E480">
        <v>0</v>
      </c>
      <c r="F480">
        <v>1</v>
      </c>
    </row>
    <row r="481" spans="1:6" x14ac:dyDescent="0.25">
      <c r="A481" t="s">
        <v>365</v>
      </c>
      <c r="B481">
        <f>Table1[[#This Row],[Ratio]]*100</f>
        <v>0</v>
      </c>
      <c r="C481">
        <v>95</v>
      </c>
      <c r="D481">
        <v>0</v>
      </c>
      <c r="E481">
        <v>0</v>
      </c>
      <c r="F481">
        <v>1</v>
      </c>
    </row>
    <row r="482" spans="1:6" x14ac:dyDescent="0.25">
      <c r="A482" t="s">
        <v>629</v>
      </c>
      <c r="B482">
        <f>Table1[[#This Row],[Ratio]]*100</f>
        <v>0</v>
      </c>
      <c r="C482">
        <v>71</v>
      </c>
      <c r="D482">
        <v>0</v>
      </c>
      <c r="E482">
        <v>0</v>
      </c>
      <c r="F482">
        <v>1</v>
      </c>
    </row>
    <row r="483" spans="1:6" x14ac:dyDescent="0.25">
      <c r="A483" t="s">
        <v>210</v>
      </c>
      <c r="B483">
        <f>Table1[[#This Row],[Ratio]]*100</f>
        <v>0</v>
      </c>
      <c r="C483">
        <v>61</v>
      </c>
      <c r="D483">
        <v>0</v>
      </c>
      <c r="E483">
        <v>0</v>
      </c>
      <c r="F483">
        <v>1</v>
      </c>
    </row>
    <row r="484" spans="1:6" x14ac:dyDescent="0.25">
      <c r="A484" t="s">
        <v>577</v>
      </c>
      <c r="B484">
        <f>Table1[[#This Row],[Ratio]]*100</f>
        <v>0</v>
      </c>
      <c r="C484">
        <v>40</v>
      </c>
      <c r="D484">
        <v>0</v>
      </c>
      <c r="E484">
        <v>0</v>
      </c>
      <c r="F484">
        <v>1</v>
      </c>
    </row>
    <row r="485" spans="1:6" x14ac:dyDescent="0.25">
      <c r="A485" t="s">
        <v>231</v>
      </c>
      <c r="B485">
        <f>Table1[[#This Row],[Ratio]]*100</f>
        <v>0</v>
      </c>
      <c r="C485">
        <v>520</v>
      </c>
      <c r="D485">
        <v>0</v>
      </c>
      <c r="E485">
        <v>0</v>
      </c>
      <c r="F485">
        <v>1</v>
      </c>
    </row>
    <row r="486" spans="1:6" x14ac:dyDescent="0.25">
      <c r="A486" t="s">
        <v>242</v>
      </c>
      <c r="B486">
        <f>Table1[[#This Row],[Ratio]]*100</f>
        <v>0</v>
      </c>
      <c r="C486">
        <v>155</v>
      </c>
      <c r="D486">
        <v>0</v>
      </c>
      <c r="E486">
        <v>0</v>
      </c>
      <c r="F486">
        <v>1</v>
      </c>
    </row>
    <row r="487" spans="1:6" x14ac:dyDescent="0.25">
      <c r="A487" t="s">
        <v>451</v>
      </c>
      <c r="B487">
        <f>Table1[[#This Row],[Ratio]]*100</f>
        <v>0</v>
      </c>
      <c r="C487">
        <v>20</v>
      </c>
      <c r="D487">
        <v>0</v>
      </c>
      <c r="E487">
        <v>0</v>
      </c>
      <c r="F487">
        <v>1</v>
      </c>
    </row>
    <row r="488" spans="1:6" x14ac:dyDescent="0.25">
      <c r="A488" t="s">
        <v>620</v>
      </c>
      <c r="B488">
        <f>Table1[[#This Row],[Ratio]]*100</f>
        <v>0</v>
      </c>
      <c r="C488">
        <v>40</v>
      </c>
      <c r="D488">
        <v>0</v>
      </c>
      <c r="E488">
        <v>0</v>
      </c>
      <c r="F488">
        <v>1</v>
      </c>
    </row>
    <row r="489" spans="1:6" x14ac:dyDescent="0.25">
      <c r="A489" t="s">
        <v>386</v>
      </c>
      <c r="B489">
        <f>Table1[[#This Row],[Ratio]]*100</f>
        <v>0</v>
      </c>
      <c r="C489">
        <v>50</v>
      </c>
      <c r="D489">
        <v>0</v>
      </c>
      <c r="E489">
        <v>0</v>
      </c>
      <c r="F489">
        <v>1</v>
      </c>
    </row>
    <row r="490" spans="1:6" x14ac:dyDescent="0.25">
      <c r="A490" t="s">
        <v>591</v>
      </c>
      <c r="B490">
        <f>Table1[[#This Row],[Ratio]]*100</f>
        <v>0</v>
      </c>
      <c r="C490">
        <v>135</v>
      </c>
      <c r="D490">
        <v>0</v>
      </c>
      <c r="E490">
        <v>0</v>
      </c>
      <c r="F490">
        <v>1</v>
      </c>
    </row>
    <row r="491" spans="1:6" x14ac:dyDescent="0.25">
      <c r="A491" t="s">
        <v>113</v>
      </c>
      <c r="B491">
        <f>Table1[[#This Row],[Ratio]]*100</f>
        <v>0</v>
      </c>
      <c r="C491">
        <v>4</v>
      </c>
      <c r="D491">
        <v>0</v>
      </c>
      <c r="E491">
        <v>0</v>
      </c>
      <c r="F491">
        <v>1</v>
      </c>
    </row>
    <row r="492" spans="1:6" x14ac:dyDescent="0.25">
      <c r="A492" t="s">
        <v>163</v>
      </c>
      <c r="B492">
        <f>Table1[[#This Row],[Ratio]]*100</f>
        <v>0</v>
      </c>
      <c r="C492">
        <v>176</v>
      </c>
      <c r="D492">
        <v>0</v>
      </c>
      <c r="E492">
        <v>0</v>
      </c>
      <c r="F492">
        <v>1</v>
      </c>
    </row>
    <row r="493" spans="1:6" x14ac:dyDescent="0.25">
      <c r="A493" t="s">
        <v>347</v>
      </c>
      <c r="B493">
        <f>Table1[[#This Row],[Ratio]]*100</f>
        <v>0</v>
      </c>
      <c r="C493">
        <v>105</v>
      </c>
      <c r="D493">
        <v>0</v>
      </c>
      <c r="E493">
        <v>0</v>
      </c>
      <c r="F493">
        <v>1</v>
      </c>
    </row>
    <row r="494" spans="1:6" x14ac:dyDescent="0.25">
      <c r="A494" t="s">
        <v>176</v>
      </c>
      <c r="B494">
        <f>Table1[[#This Row],[Ratio]]*100</f>
        <v>0</v>
      </c>
      <c r="C494">
        <v>85</v>
      </c>
      <c r="D494">
        <v>0</v>
      </c>
      <c r="E494">
        <v>0</v>
      </c>
      <c r="F494">
        <v>1</v>
      </c>
    </row>
    <row r="495" spans="1:6" x14ac:dyDescent="0.25">
      <c r="A495" t="s">
        <v>147</v>
      </c>
      <c r="B495">
        <f>Table1[[#This Row],[Ratio]]*100</f>
        <v>0</v>
      </c>
      <c r="C495">
        <v>21</v>
      </c>
      <c r="D495">
        <v>0</v>
      </c>
      <c r="E495">
        <v>0</v>
      </c>
      <c r="F495">
        <v>1</v>
      </c>
    </row>
    <row r="496" spans="1:6" x14ac:dyDescent="0.25">
      <c r="A496" t="s">
        <v>671</v>
      </c>
      <c r="B496">
        <f>Table1[[#This Row],[Ratio]]*100</f>
        <v>0</v>
      </c>
      <c r="C496">
        <v>15</v>
      </c>
      <c r="D496">
        <v>0</v>
      </c>
      <c r="E496">
        <v>0</v>
      </c>
      <c r="F496">
        <v>1</v>
      </c>
    </row>
    <row r="497" spans="1:6" x14ac:dyDescent="0.25">
      <c r="A497" t="s">
        <v>682</v>
      </c>
      <c r="B497">
        <f>Table1[[#This Row],[Ratio]]*100</f>
        <v>0</v>
      </c>
      <c r="C497">
        <v>135</v>
      </c>
      <c r="D497">
        <v>0</v>
      </c>
      <c r="E497">
        <v>0</v>
      </c>
      <c r="F497">
        <v>1</v>
      </c>
    </row>
    <row r="498" spans="1:6" x14ac:dyDescent="0.25">
      <c r="A498" t="s">
        <v>110</v>
      </c>
      <c r="B498">
        <f>Table1[[#This Row],[Ratio]]*100</f>
        <v>0</v>
      </c>
      <c r="C498">
        <v>4</v>
      </c>
      <c r="D498">
        <v>0</v>
      </c>
      <c r="E498">
        <v>0</v>
      </c>
      <c r="F498">
        <v>1</v>
      </c>
    </row>
    <row r="499" spans="1:6" x14ac:dyDescent="0.25">
      <c r="A499" t="s">
        <v>345</v>
      </c>
      <c r="B499">
        <f>Table1[[#This Row],[Ratio]]*100</f>
        <v>0</v>
      </c>
      <c r="C499">
        <v>550</v>
      </c>
      <c r="D499">
        <v>0</v>
      </c>
      <c r="E499">
        <v>0</v>
      </c>
      <c r="F499">
        <v>1</v>
      </c>
    </row>
    <row r="500" spans="1:6" x14ac:dyDescent="0.25">
      <c r="A500" t="s">
        <v>526</v>
      </c>
      <c r="B500">
        <f>Table1[[#This Row],[Ratio]]*100</f>
        <v>0</v>
      </c>
      <c r="C500">
        <v>26</v>
      </c>
      <c r="D500">
        <v>0</v>
      </c>
      <c r="E500">
        <v>0</v>
      </c>
      <c r="F500">
        <v>1</v>
      </c>
    </row>
    <row r="501" spans="1:6" x14ac:dyDescent="0.25">
      <c r="A501" t="s">
        <v>325</v>
      </c>
      <c r="B501">
        <f>Table1[[#This Row],[Ratio]]*100</f>
        <v>0</v>
      </c>
      <c r="C501">
        <v>11</v>
      </c>
      <c r="D501">
        <v>0</v>
      </c>
      <c r="E501">
        <v>0</v>
      </c>
      <c r="F501">
        <v>1</v>
      </c>
    </row>
    <row r="502" spans="1:6" x14ac:dyDescent="0.25">
      <c r="A502" t="s">
        <v>613</v>
      </c>
      <c r="B502">
        <f>Table1[[#This Row],[Ratio]]*100</f>
        <v>0</v>
      </c>
      <c r="C502">
        <v>51</v>
      </c>
      <c r="D502">
        <v>0</v>
      </c>
      <c r="E502">
        <v>0</v>
      </c>
      <c r="F502">
        <v>1</v>
      </c>
    </row>
    <row r="503" spans="1:6" x14ac:dyDescent="0.25">
      <c r="A503" t="s">
        <v>363</v>
      </c>
      <c r="B503">
        <f>Table1[[#This Row],[Ratio]]*100</f>
        <v>0</v>
      </c>
      <c r="C503">
        <v>105</v>
      </c>
      <c r="D503">
        <v>0</v>
      </c>
      <c r="E503">
        <v>0</v>
      </c>
      <c r="F503">
        <v>1</v>
      </c>
    </row>
    <row r="504" spans="1:6" x14ac:dyDescent="0.25">
      <c r="A504" t="s">
        <v>527</v>
      </c>
      <c r="B504">
        <f>Table1[[#This Row],[Ratio]]*100</f>
        <v>0</v>
      </c>
      <c r="C504">
        <v>16</v>
      </c>
      <c r="D504">
        <v>0</v>
      </c>
      <c r="E504">
        <v>0</v>
      </c>
      <c r="F504">
        <v>1</v>
      </c>
    </row>
    <row r="505" spans="1:6" x14ac:dyDescent="0.25">
      <c r="A505" t="s">
        <v>545</v>
      </c>
      <c r="B505">
        <f>Table1[[#This Row],[Ratio]]*100</f>
        <v>0</v>
      </c>
      <c r="C505">
        <v>435</v>
      </c>
      <c r="D505">
        <v>0</v>
      </c>
      <c r="E505">
        <v>0</v>
      </c>
      <c r="F505">
        <v>1</v>
      </c>
    </row>
    <row r="506" spans="1:6" x14ac:dyDescent="0.25">
      <c r="A506" t="s">
        <v>504</v>
      </c>
      <c r="B506">
        <f>Table1[[#This Row],[Ratio]]*100</f>
        <v>0</v>
      </c>
      <c r="C506">
        <v>65</v>
      </c>
      <c r="D506">
        <v>0</v>
      </c>
      <c r="E506">
        <v>0</v>
      </c>
      <c r="F506">
        <v>1</v>
      </c>
    </row>
    <row r="507" spans="1:6" x14ac:dyDescent="0.25">
      <c r="A507" t="s">
        <v>435</v>
      </c>
      <c r="B507">
        <f>Table1[[#This Row],[Ratio]]*100</f>
        <v>0</v>
      </c>
      <c r="C507">
        <v>65</v>
      </c>
      <c r="D507">
        <v>0</v>
      </c>
      <c r="E507">
        <v>0</v>
      </c>
      <c r="F507">
        <v>1</v>
      </c>
    </row>
    <row r="508" spans="1:6" x14ac:dyDescent="0.25">
      <c r="A508" t="s">
        <v>733</v>
      </c>
      <c r="B508">
        <f>Table1[[#This Row],[Ratio]]*100</f>
        <v>0</v>
      </c>
      <c r="C508">
        <v>4</v>
      </c>
      <c r="D508">
        <v>0</v>
      </c>
      <c r="E508">
        <v>0</v>
      </c>
      <c r="F508">
        <v>1</v>
      </c>
    </row>
    <row r="509" spans="1:6" x14ac:dyDescent="0.25">
      <c r="A509" t="s">
        <v>195</v>
      </c>
      <c r="B509">
        <f>Table1[[#This Row],[Ratio]]*100</f>
        <v>0</v>
      </c>
      <c r="C509">
        <v>10</v>
      </c>
      <c r="D509">
        <v>0</v>
      </c>
      <c r="E509">
        <v>0</v>
      </c>
      <c r="F509">
        <v>1</v>
      </c>
    </row>
    <row r="510" spans="1:6" x14ac:dyDescent="0.25">
      <c r="A510" t="s">
        <v>519</v>
      </c>
      <c r="B510">
        <f>Table1[[#This Row],[Ratio]]*100</f>
        <v>0</v>
      </c>
      <c r="C510">
        <v>22</v>
      </c>
      <c r="D510">
        <v>0</v>
      </c>
      <c r="E510">
        <v>0</v>
      </c>
      <c r="F510">
        <v>1</v>
      </c>
    </row>
    <row r="511" spans="1:6" x14ac:dyDescent="0.25">
      <c r="A511" t="s">
        <v>488</v>
      </c>
      <c r="B511">
        <f>Table1[[#This Row],[Ratio]]*100</f>
        <v>0</v>
      </c>
      <c r="C511">
        <v>650</v>
      </c>
      <c r="D511">
        <v>0</v>
      </c>
      <c r="E511">
        <v>0</v>
      </c>
      <c r="F511">
        <v>1</v>
      </c>
    </row>
    <row r="512" spans="1:6" x14ac:dyDescent="0.25">
      <c r="A512" t="s">
        <v>513</v>
      </c>
      <c r="B512" s="11">
        <f>Table1[[#This Row],[Ratio]]*100</f>
        <v>26.229508196721312</v>
      </c>
      <c r="C512">
        <v>61</v>
      </c>
      <c r="D512">
        <v>16</v>
      </c>
      <c r="E512">
        <v>0.26229508196721313</v>
      </c>
      <c r="F512">
        <v>0</v>
      </c>
    </row>
    <row r="513" spans="1:6" x14ac:dyDescent="0.25">
      <c r="A513" t="s">
        <v>320</v>
      </c>
      <c r="B513" s="11">
        <f>Table1[[#This Row],[Ratio]]*100</f>
        <v>46.885245901639344</v>
      </c>
      <c r="C513">
        <v>305</v>
      </c>
      <c r="D513">
        <v>143</v>
      </c>
      <c r="E513">
        <v>0.46885245901639344</v>
      </c>
      <c r="F513">
        <v>0</v>
      </c>
    </row>
    <row r="514" spans="1:6" x14ac:dyDescent="0.25">
      <c r="A514" t="s">
        <v>245</v>
      </c>
      <c r="B514" s="11">
        <f>Table1[[#This Row],[Ratio]]*100</f>
        <v>11.224489795918368</v>
      </c>
      <c r="C514">
        <v>7840</v>
      </c>
      <c r="D514">
        <v>880</v>
      </c>
      <c r="E514">
        <v>0.11224489795918367</v>
      </c>
      <c r="F514">
        <v>1</v>
      </c>
    </row>
    <row r="515" spans="1:6" x14ac:dyDescent="0.25">
      <c r="A515" t="s">
        <v>463</v>
      </c>
      <c r="B515" s="11">
        <f>Table1[[#This Row],[Ratio]]*100</f>
        <v>15.252525252525254</v>
      </c>
      <c r="C515">
        <v>990</v>
      </c>
      <c r="D515">
        <v>151</v>
      </c>
      <c r="E515">
        <v>0.15252525252525254</v>
      </c>
      <c r="F515">
        <v>0</v>
      </c>
    </row>
    <row r="516" spans="1:6" x14ac:dyDescent="0.25">
      <c r="A516" t="s">
        <v>216</v>
      </c>
      <c r="B516" s="11">
        <f>Table1[[#This Row],[Ratio]]*100</f>
        <v>28.421052631578945</v>
      </c>
      <c r="C516">
        <v>190</v>
      </c>
      <c r="D516">
        <v>54</v>
      </c>
      <c r="E516">
        <v>0.28421052631578947</v>
      </c>
      <c r="F516">
        <v>0</v>
      </c>
    </row>
    <row r="517" spans="1:6" x14ac:dyDescent="0.25">
      <c r="A517" t="s">
        <v>438</v>
      </c>
      <c r="B517" s="11">
        <f>Table1[[#This Row],[Ratio]]*100</f>
        <v>15</v>
      </c>
      <c r="C517">
        <v>280</v>
      </c>
      <c r="D517">
        <v>42</v>
      </c>
      <c r="E517">
        <v>0.15</v>
      </c>
      <c r="F517">
        <v>0</v>
      </c>
    </row>
    <row r="518" spans="1:6" x14ac:dyDescent="0.25">
      <c r="A518" t="s">
        <v>467</v>
      </c>
      <c r="B518" s="11">
        <f>Table1[[#This Row],[Ratio]]*100</f>
        <v>10.144927536231885</v>
      </c>
      <c r="C518">
        <v>1035</v>
      </c>
      <c r="D518">
        <v>105</v>
      </c>
      <c r="E518">
        <v>0.10144927536231885</v>
      </c>
      <c r="F518">
        <v>1</v>
      </c>
    </row>
    <row r="519" spans="1:6" x14ac:dyDescent="0.25">
      <c r="A519" t="s">
        <v>464</v>
      </c>
      <c r="B519" s="11">
        <f>Table1[[#This Row],[Ratio]]*100</f>
        <v>24.210526315789473</v>
      </c>
      <c r="C519">
        <v>855</v>
      </c>
      <c r="D519">
        <v>207</v>
      </c>
      <c r="E519">
        <v>0.24210526315789474</v>
      </c>
      <c r="F519">
        <v>0</v>
      </c>
    </row>
    <row r="520" spans="1:6" x14ac:dyDescent="0.25">
      <c r="A520" t="s">
        <v>157</v>
      </c>
      <c r="B520" s="11">
        <f>Table1[[#This Row],[Ratio]]*100</f>
        <v>11.586206896551724</v>
      </c>
      <c r="C520">
        <v>725</v>
      </c>
      <c r="D520">
        <v>84</v>
      </c>
      <c r="E520">
        <v>0.11586206896551725</v>
      </c>
      <c r="F520">
        <v>1</v>
      </c>
    </row>
    <row r="521" spans="1:6" x14ac:dyDescent="0.25">
      <c r="A521" t="s">
        <v>247</v>
      </c>
      <c r="B521" s="11">
        <f>Table1[[#This Row],[Ratio]]*100</f>
        <v>8.6900958466453666</v>
      </c>
      <c r="C521">
        <v>1565</v>
      </c>
      <c r="D521">
        <v>136</v>
      </c>
      <c r="E521">
        <v>8.6900958466453668E-2</v>
      </c>
      <c r="F521">
        <v>1</v>
      </c>
    </row>
    <row r="522" spans="1:6" x14ac:dyDescent="0.25">
      <c r="A522" t="s">
        <v>375</v>
      </c>
      <c r="B522" s="11">
        <f>Table1[[#This Row],[Ratio]]*100</f>
        <v>9.9099099099099099</v>
      </c>
      <c r="C522">
        <v>2220</v>
      </c>
      <c r="D522">
        <v>220</v>
      </c>
      <c r="E522">
        <v>9.90990990990991E-2</v>
      </c>
      <c r="F522">
        <v>1</v>
      </c>
    </row>
    <row r="523" spans="1:6" x14ac:dyDescent="0.25">
      <c r="A523" t="s">
        <v>258</v>
      </c>
      <c r="B523" s="11">
        <f>Table1[[#This Row],[Ratio]]*100</f>
        <v>12.075471698113208</v>
      </c>
      <c r="C523">
        <v>265</v>
      </c>
      <c r="D523">
        <v>32</v>
      </c>
      <c r="E523">
        <v>0.12075471698113208</v>
      </c>
      <c r="F523">
        <v>1</v>
      </c>
    </row>
    <row r="524" spans="1:6" x14ac:dyDescent="0.25">
      <c r="A524" t="s">
        <v>203</v>
      </c>
      <c r="B524" s="11">
        <f>Table1[[#This Row],[Ratio]]*100</f>
        <v>11.928707829408021</v>
      </c>
      <c r="C524">
        <v>15710</v>
      </c>
      <c r="D524">
        <v>1874</v>
      </c>
      <c r="E524">
        <v>0.11928707829408021</v>
      </c>
      <c r="F524">
        <v>1</v>
      </c>
    </row>
    <row r="525" spans="1:6" x14ac:dyDescent="0.25">
      <c r="A525" t="s">
        <v>379</v>
      </c>
      <c r="B525" s="11">
        <f>Table1[[#This Row],[Ratio]]*100</f>
        <v>20.363636363636363</v>
      </c>
      <c r="C525">
        <v>1100</v>
      </c>
      <c r="D525">
        <v>224</v>
      </c>
      <c r="E525">
        <v>0.20363636363636364</v>
      </c>
      <c r="F525">
        <v>0</v>
      </c>
    </row>
    <row r="526" spans="1:6" x14ac:dyDescent="0.25">
      <c r="A526" t="s">
        <v>323</v>
      </c>
      <c r="B526" s="11">
        <f>Table1[[#This Row],[Ratio]]*100</f>
        <v>13.798449612403102</v>
      </c>
      <c r="C526">
        <v>645</v>
      </c>
      <c r="D526">
        <v>89</v>
      </c>
      <c r="E526">
        <v>0.13798449612403102</v>
      </c>
      <c r="F526">
        <v>0</v>
      </c>
    </row>
    <row r="527" spans="1:6" x14ac:dyDescent="0.25">
      <c r="A527" t="s">
        <v>490</v>
      </c>
      <c r="B527" s="11">
        <f>Table1[[#This Row],[Ratio]]*100</f>
        <v>9.513513513513514</v>
      </c>
      <c r="C527">
        <v>925</v>
      </c>
      <c r="D527">
        <v>88</v>
      </c>
      <c r="E527">
        <v>9.5135135135135135E-2</v>
      </c>
      <c r="F527">
        <v>1</v>
      </c>
    </row>
    <row r="528" spans="1:6" x14ac:dyDescent="0.25">
      <c r="A528" t="s">
        <v>603</v>
      </c>
      <c r="B528" s="11">
        <f>Table1[[#This Row],[Ratio]]*100</f>
        <v>19.2</v>
      </c>
      <c r="C528">
        <v>125</v>
      </c>
      <c r="D528">
        <v>24</v>
      </c>
      <c r="E528">
        <v>0.192</v>
      </c>
      <c r="F528">
        <v>0</v>
      </c>
    </row>
    <row r="529" spans="1:6" x14ac:dyDescent="0.25">
      <c r="A529" t="s">
        <v>579</v>
      </c>
      <c r="B529" s="11">
        <f>Table1[[#This Row],[Ratio]]*100</f>
        <v>15.384615384615385</v>
      </c>
      <c r="C529">
        <v>130</v>
      </c>
      <c r="D529">
        <v>20</v>
      </c>
      <c r="E529">
        <v>0.15384615384615385</v>
      </c>
      <c r="F529">
        <v>0</v>
      </c>
    </row>
    <row r="530" spans="1:6" x14ac:dyDescent="0.25">
      <c r="A530" t="s">
        <v>448</v>
      </c>
      <c r="B530" s="11">
        <f>Table1[[#This Row],[Ratio]]*100</f>
        <v>13.720930232558141</v>
      </c>
      <c r="C530">
        <v>430</v>
      </c>
      <c r="D530">
        <v>59</v>
      </c>
      <c r="E530">
        <v>0.1372093023255814</v>
      </c>
      <c r="F530">
        <v>0</v>
      </c>
    </row>
    <row r="531" spans="1:6" x14ac:dyDescent="0.25">
      <c r="A531" t="s">
        <v>491</v>
      </c>
      <c r="B531" s="11">
        <f>Table1[[#This Row],[Ratio]]*100</f>
        <v>18.584070796460178</v>
      </c>
      <c r="C531">
        <v>1130</v>
      </c>
      <c r="D531">
        <v>210</v>
      </c>
      <c r="E531">
        <v>0.18584070796460178</v>
      </c>
      <c r="F531">
        <v>0</v>
      </c>
    </row>
    <row r="532" spans="1:6" x14ac:dyDescent="0.25">
      <c r="A532" t="s">
        <v>359</v>
      </c>
      <c r="B532" s="11">
        <f>Table1[[#This Row],[Ratio]]*100</f>
        <v>41.363636363636367</v>
      </c>
      <c r="C532">
        <v>220</v>
      </c>
      <c r="D532">
        <v>91</v>
      </c>
      <c r="E532">
        <v>0.41363636363636364</v>
      </c>
      <c r="F532">
        <v>0</v>
      </c>
    </row>
    <row r="533" spans="1:6" x14ac:dyDescent="0.25">
      <c r="A533" t="s">
        <v>259</v>
      </c>
      <c r="B533" s="11">
        <f>Table1[[#This Row],[Ratio]]*100</f>
        <v>32</v>
      </c>
      <c r="C533">
        <v>100</v>
      </c>
      <c r="D533">
        <v>32</v>
      </c>
      <c r="E533">
        <v>0.32</v>
      </c>
      <c r="F533">
        <v>0</v>
      </c>
    </row>
    <row r="534" spans="1:6" x14ac:dyDescent="0.25">
      <c r="A534" t="s">
        <v>173</v>
      </c>
      <c r="B534" s="11">
        <f>Table1[[#This Row],[Ratio]]*100</f>
        <v>65.116279069767444</v>
      </c>
      <c r="C534">
        <v>215</v>
      </c>
      <c r="D534">
        <v>140</v>
      </c>
      <c r="E534">
        <v>0.65116279069767447</v>
      </c>
      <c r="F534">
        <v>0</v>
      </c>
    </row>
    <row r="535" spans="1:6" x14ac:dyDescent="0.25">
      <c r="A535" t="s">
        <v>598</v>
      </c>
      <c r="B535" s="11">
        <f>Table1[[#This Row],[Ratio]]*100</f>
        <v>1.2841091492776886</v>
      </c>
      <c r="C535">
        <v>3115</v>
      </c>
      <c r="D535">
        <v>40</v>
      </c>
      <c r="E535">
        <v>1.2841091492776886E-2</v>
      </c>
      <c r="F535">
        <v>1</v>
      </c>
    </row>
    <row r="536" spans="1:6" x14ac:dyDescent="0.25">
      <c r="A536" t="s">
        <v>390</v>
      </c>
      <c r="B536" s="11">
        <f>Table1[[#This Row],[Ratio]]*100</f>
        <v>27.23404255319149</v>
      </c>
      <c r="C536">
        <v>235</v>
      </c>
      <c r="D536">
        <v>64</v>
      </c>
      <c r="E536">
        <v>0.2723404255319149</v>
      </c>
      <c r="F536">
        <v>0</v>
      </c>
    </row>
    <row r="537" spans="1:6" x14ac:dyDescent="0.25">
      <c r="A537" t="s">
        <v>508</v>
      </c>
      <c r="B537" s="11">
        <f>Table1[[#This Row],[Ratio]]*100</f>
        <v>21.621621621621621</v>
      </c>
      <c r="C537">
        <v>185</v>
      </c>
      <c r="D537">
        <v>40</v>
      </c>
      <c r="E537">
        <v>0.21621621621621623</v>
      </c>
      <c r="F537">
        <v>0</v>
      </c>
    </row>
    <row r="538" spans="1:6" x14ac:dyDescent="0.25">
      <c r="A538" t="s">
        <v>235</v>
      </c>
      <c r="B538" s="11">
        <f>Table1[[#This Row],[Ratio]]*100</f>
        <v>32.96</v>
      </c>
      <c r="C538">
        <v>625</v>
      </c>
      <c r="D538">
        <v>206</v>
      </c>
      <c r="E538">
        <v>0.3296</v>
      </c>
      <c r="F538">
        <v>0</v>
      </c>
    </row>
    <row r="539" spans="1:6" x14ac:dyDescent="0.25">
      <c r="A539" t="s">
        <v>289</v>
      </c>
      <c r="B539" s="11">
        <f>Table1[[#This Row],[Ratio]]*100</f>
        <v>21.875</v>
      </c>
      <c r="C539">
        <v>160</v>
      </c>
      <c r="D539">
        <v>35</v>
      </c>
      <c r="E539">
        <v>0.21875</v>
      </c>
      <c r="F539">
        <v>0</v>
      </c>
    </row>
    <row r="540" spans="1:6" x14ac:dyDescent="0.25">
      <c r="A540" t="s">
        <v>391</v>
      </c>
      <c r="B540" s="11">
        <f>Table1[[#This Row],[Ratio]]*100</f>
        <v>10.543933054393305</v>
      </c>
      <c r="C540">
        <v>2390</v>
      </c>
      <c r="D540">
        <v>252</v>
      </c>
      <c r="E540">
        <v>0.10543933054393305</v>
      </c>
      <c r="F540">
        <v>1</v>
      </c>
    </row>
    <row r="541" spans="1:6" x14ac:dyDescent="0.25">
      <c r="A541" t="s">
        <v>229</v>
      </c>
      <c r="B541" s="11">
        <f>Table1[[#This Row],[Ratio]]*100</f>
        <v>14.558823529411766</v>
      </c>
      <c r="C541">
        <v>680</v>
      </c>
      <c r="D541">
        <v>99</v>
      </c>
      <c r="E541">
        <v>0.14558823529411766</v>
      </c>
      <c r="F541">
        <v>0</v>
      </c>
    </row>
    <row r="542" spans="1:6" x14ac:dyDescent="0.25">
      <c r="A542" t="s">
        <v>531</v>
      </c>
      <c r="B542" s="11">
        <f>Table1[[#This Row],[Ratio]]*100</f>
        <v>7.6595744680851059</v>
      </c>
      <c r="C542">
        <v>235</v>
      </c>
      <c r="D542">
        <v>18</v>
      </c>
      <c r="E542">
        <v>7.6595744680851063E-2</v>
      </c>
      <c r="F542">
        <v>1</v>
      </c>
    </row>
    <row r="543" spans="1:6" x14ac:dyDescent="0.25">
      <c r="A543" t="s">
        <v>453</v>
      </c>
      <c r="B543" s="11">
        <f>Table1[[#This Row],[Ratio]]*100</f>
        <v>27.640449438202246</v>
      </c>
      <c r="C543">
        <v>890</v>
      </c>
      <c r="D543">
        <v>246</v>
      </c>
      <c r="E543">
        <v>0.27640449438202247</v>
      </c>
      <c r="F543">
        <v>0</v>
      </c>
    </row>
    <row r="544" spans="1:6" x14ac:dyDescent="0.25">
      <c r="A544" t="s">
        <v>411</v>
      </c>
      <c r="B544" s="11">
        <f>Table1[[#This Row],[Ratio]]*100</f>
        <v>20.967741935483872</v>
      </c>
      <c r="C544">
        <v>4340</v>
      </c>
      <c r="D544">
        <v>910</v>
      </c>
      <c r="E544">
        <v>0.20967741935483872</v>
      </c>
      <c r="F544">
        <v>0</v>
      </c>
    </row>
    <row r="545" spans="1:6" x14ac:dyDescent="0.25">
      <c r="A545" t="s">
        <v>280</v>
      </c>
      <c r="B545" s="11">
        <f>Table1[[#This Row],[Ratio]]*100</f>
        <v>7.7595628415300544</v>
      </c>
      <c r="C545">
        <v>1830</v>
      </c>
      <c r="D545">
        <v>142</v>
      </c>
      <c r="E545">
        <v>7.7595628415300544E-2</v>
      </c>
      <c r="F545">
        <v>1</v>
      </c>
    </row>
    <row r="546" spans="1:6" x14ac:dyDescent="0.25">
      <c r="A546" t="s">
        <v>139</v>
      </c>
      <c r="B546" s="11">
        <f>Table1[[#This Row],[Ratio]]*100</f>
        <v>4</v>
      </c>
      <c r="C546">
        <v>100</v>
      </c>
      <c r="D546">
        <v>4</v>
      </c>
      <c r="E546">
        <v>0.04</v>
      </c>
      <c r="F546">
        <v>1</v>
      </c>
    </row>
    <row r="547" spans="1:6" x14ac:dyDescent="0.25">
      <c r="A547" t="s">
        <v>449</v>
      </c>
      <c r="B547" s="11">
        <f>Table1[[#This Row],[Ratio]]*100</f>
        <v>83.111111111111114</v>
      </c>
      <c r="C547">
        <v>225</v>
      </c>
      <c r="D547">
        <v>187</v>
      </c>
      <c r="E547">
        <v>0.83111111111111113</v>
      </c>
      <c r="F547">
        <v>0</v>
      </c>
    </row>
    <row r="548" spans="1:6" x14ac:dyDescent="0.25">
      <c r="A548" t="s">
        <v>277</v>
      </c>
      <c r="B548" s="11">
        <f>Table1[[#This Row],[Ratio]]*100</f>
        <v>5.6140350877192979</v>
      </c>
      <c r="C548">
        <v>1995</v>
      </c>
      <c r="D548">
        <v>112</v>
      </c>
      <c r="E548">
        <v>5.6140350877192984E-2</v>
      </c>
      <c r="F548">
        <v>1</v>
      </c>
    </row>
    <row r="549" spans="1:6" x14ac:dyDescent="0.25">
      <c r="A549" t="s">
        <v>200</v>
      </c>
      <c r="B549" s="11">
        <f>Table1[[#This Row],[Ratio]]*100</f>
        <v>65.248226950354621</v>
      </c>
      <c r="C549">
        <v>141</v>
      </c>
      <c r="D549">
        <v>92</v>
      </c>
      <c r="E549">
        <v>0.65248226950354615</v>
      </c>
      <c r="F549">
        <v>0</v>
      </c>
    </row>
    <row r="550" spans="1:6" x14ac:dyDescent="0.25">
      <c r="A550" t="s">
        <v>298</v>
      </c>
      <c r="B550" s="11">
        <f>Table1[[#This Row],[Ratio]]*100</f>
        <v>28.915662650602407</v>
      </c>
      <c r="C550">
        <v>166</v>
      </c>
      <c r="D550">
        <v>48</v>
      </c>
      <c r="E550">
        <v>0.28915662650602408</v>
      </c>
      <c r="F550">
        <v>0</v>
      </c>
    </row>
    <row r="551" spans="1:6" x14ac:dyDescent="0.25">
      <c r="A551" t="s">
        <v>321</v>
      </c>
      <c r="B551" s="11">
        <f>Table1[[#This Row],[Ratio]]*100</f>
        <v>53.333333333333336</v>
      </c>
      <c r="C551">
        <v>120</v>
      </c>
      <c r="D551">
        <v>64</v>
      </c>
      <c r="E551">
        <v>0.53333333333333333</v>
      </c>
      <c r="F551">
        <v>0</v>
      </c>
    </row>
    <row r="552" spans="1:6" x14ac:dyDescent="0.25">
      <c r="A552" t="s">
        <v>459</v>
      </c>
      <c r="B552" s="11">
        <f>Table1[[#This Row],[Ratio]]*100</f>
        <v>23.703703703703706</v>
      </c>
      <c r="C552">
        <v>675</v>
      </c>
      <c r="D552">
        <v>160</v>
      </c>
      <c r="E552">
        <v>0.23703703703703705</v>
      </c>
      <c r="F552">
        <v>0</v>
      </c>
    </row>
    <row r="553" spans="1:6" x14ac:dyDescent="0.25">
      <c r="A553" t="s">
        <v>502</v>
      </c>
      <c r="B553" s="11">
        <f>Table1[[#This Row],[Ratio]]*100</f>
        <v>40</v>
      </c>
      <c r="C553">
        <v>895</v>
      </c>
      <c r="D553">
        <v>358</v>
      </c>
      <c r="E553">
        <v>0.4</v>
      </c>
      <c r="F553">
        <v>0</v>
      </c>
    </row>
    <row r="554" spans="1:6" x14ac:dyDescent="0.25">
      <c r="A554" t="s">
        <v>512</v>
      </c>
      <c r="B554" s="11">
        <f>Table1[[#This Row],[Ratio]]*100</f>
        <v>25.964912280701753</v>
      </c>
      <c r="C554">
        <v>285</v>
      </c>
      <c r="D554">
        <v>74</v>
      </c>
      <c r="E554">
        <v>0.25964912280701752</v>
      </c>
      <c r="F554">
        <v>0</v>
      </c>
    </row>
    <row r="555" spans="1:6" x14ac:dyDescent="0.25">
      <c r="A555" t="s">
        <v>385</v>
      </c>
      <c r="B555" s="11">
        <f>Table1[[#This Row],[Ratio]]*100</f>
        <v>28.749999999999996</v>
      </c>
      <c r="C555">
        <v>80</v>
      </c>
      <c r="D555">
        <v>23</v>
      </c>
      <c r="E555">
        <v>0.28749999999999998</v>
      </c>
      <c r="F555">
        <v>0</v>
      </c>
    </row>
    <row r="556" spans="1:6" x14ac:dyDescent="0.25">
      <c r="A556" t="s">
        <v>205</v>
      </c>
      <c r="B556" s="11">
        <f>Table1[[#This Row],[Ratio]]*100</f>
        <v>18.923766816143498</v>
      </c>
      <c r="C556">
        <v>4460</v>
      </c>
      <c r="D556">
        <v>844</v>
      </c>
      <c r="E556">
        <v>0.18923766816143497</v>
      </c>
      <c r="F556">
        <v>0</v>
      </c>
    </row>
    <row r="557" spans="1:6" x14ac:dyDescent="0.25">
      <c r="A557" t="s">
        <v>410</v>
      </c>
      <c r="B557" s="11">
        <f>Table1[[#This Row],[Ratio]]*100</f>
        <v>12.786885245901638</v>
      </c>
      <c r="C557">
        <v>610</v>
      </c>
      <c r="D557">
        <v>78</v>
      </c>
      <c r="E557">
        <v>0.12786885245901639</v>
      </c>
      <c r="F557">
        <v>1</v>
      </c>
    </row>
    <row r="558" spans="1:6" x14ac:dyDescent="0.25">
      <c r="A558" t="s">
        <v>309</v>
      </c>
      <c r="B558" s="11">
        <f>Table1[[#This Row],[Ratio]]*100</f>
        <v>17.424698795180724</v>
      </c>
      <c r="C558">
        <v>6640</v>
      </c>
      <c r="D558">
        <v>1157</v>
      </c>
      <c r="E558">
        <v>0.17424698795180724</v>
      </c>
      <c r="F558">
        <v>0</v>
      </c>
    </row>
    <row r="559" spans="1:6" x14ac:dyDescent="0.25">
      <c r="A559" t="s">
        <v>282</v>
      </c>
      <c r="B559" s="11">
        <f>Table1[[#This Row],[Ratio]]*100</f>
        <v>60.634920634920633</v>
      </c>
      <c r="C559">
        <v>315</v>
      </c>
      <c r="D559">
        <v>191</v>
      </c>
      <c r="E559">
        <v>0.6063492063492063</v>
      </c>
      <c r="F559">
        <v>0</v>
      </c>
    </row>
    <row r="560" spans="1:6" x14ac:dyDescent="0.25">
      <c r="A560" t="s">
        <v>460</v>
      </c>
      <c r="B560" s="11">
        <f>Table1[[#This Row],[Ratio]]*100</f>
        <v>10.31055900621118</v>
      </c>
      <c r="C560">
        <v>805</v>
      </c>
      <c r="D560">
        <v>83</v>
      </c>
      <c r="E560">
        <v>0.1031055900621118</v>
      </c>
      <c r="F560">
        <v>1</v>
      </c>
    </row>
    <row r="561" spans="1:6" x14ac:dyDescent="0.25">
      <c r="A561" t="s">
        <v>116</v>
      </c>
      <c r="B561" s="11">
        <f>Table1[[#This Row],[Ratio]]*100</f>
        <v>33.333333333333329</v>
      </c>
      <c r="C561">
        <v>72</v>
      </c>
      <c r="D561">
        <v>24</v>
      </c>
      <c r="E561">
        <v>0.33333333333333331</v>
      </c>
      <c r="F561">
        <v>0</v>
      </c>
    </row>
    <row r="562" spans="1:6" x14ac:dyDescent="0.25">
      <c r="A562" t="s">
        <v>344</v>
      </c>
      <c r="B562" s="11">
        <f>Table1[[#This Row],[Ratio]]*100</f>
        <v>18.401754935756816</v>
      </c>
      <c r="C562">
        <v>15955</v>
      </c>
      <c r="D562">
        <v>2936</v>
      </c>
      <c r="E562">
        <v>0.18401754935756817</v>
      </c>
      <c r="F562">
        <v>0</v>
      </c>
    </row>
    <row r="563" spans="1:6" x14ac:dyDescent="0.25">
      <c r="A563" t="s">
        <v>224</v>
      </c>
      <c r="B563" s="11">
        <f>Table1[[#This Row],[Ratio]]*100</f>
        <v>18.604651162790699</v>
      </c>
      <c r="C563">
        <v>86</v>
      </c>
      <c r="D563">
        <v>16</v>
      </c>
      <c r="E563">
        <v>0.18604651162790697</v>
      </c>
      <c r="F563">
        <v>0</v>
      </c>
    </row>
    <row r="564" spans="1:6" x14ac:dyDescent="0.25">
      <c r="A564" t="s">
        <v>542</v>
      </c>
      <c r="B564" s="11">
        <f>Table1[[#This Row],[Ratio]]*100</f>
        <v>14.285714285714285</v>
      </c>
      <c r="C564">
        <v>105</v>
      </c>
      <c r="D564">
        <v>15</v>
      </c>
      <c r="E564">
        <v>0.14285714285714285</v>
      </c>
      <c r="F564">
        <v>0</v>
      </c>
    </row>
    <row r="565" spans="1:6" x14ac:dyDescent="0.25">
      <c r="A565" t="s">
        <v>570</v>
      </c>
      <c r="B565" s="11">
        <f>Table1[[#This Row],[Ratio]]*100</f>
        <v>7.808988764044944</v>
      </c>
      <c r="C565">
        <v>5340</v>
      </c>
      <c r="D565">
        <v>417</v>
      </c>
      <c r="E565">
        <v>7.808988764044944E-2</v>
      </c>
      <c r="F565">
        <v>1</v>
      </c>
    </row>
    <row r="566" spans="1:6" x14ac:dyDescent="0.25">
      <c r="A566" t="s">
        <v>378</v>
      </c>
      <c r="B566" s="11">
        <f>Table1[[#This Row],[Ratio]]*100</f>
        <v>16.937799043062203</v>
      </c>
      <c r="C566">
        <v>26125</v>
      </c>
      <c r="D566">
        <v>4425</v>
      </c>
      <c r="E566">
        <v>0.16937799043062202</v>
      </c>
      <c r="F566">
        <v>0</v>
      </c>
    </row>
    <row r="567" spans="1:6" x14ac:dyDescent="0.25">
      <c r="A567" t="s">
        <v>649</v>
      </c>
      <c r="B567" s="11">
        <f>Table1[[#This Row],[Ratio]]*100</f>
        <v>39.047619047619051</v>
      </c>
      <c r="C567">
        <v>210</v>
      </c>
      <c r="D567">
        <v>82</v>
      </c>
      <c r="E567">
        <v>0.39047619047619048</v>
      </c>
      <c r="F567">
        <v>0</v>
      </c>
    </row>
    <row r="568" spans="1:6" x14ac:dyDescent="0.25">
      <c r="A568" t="s">
        <v>396</v>
      </c>
      <c r="B568" s="11">
        <f>Table1[[#This Row],[Ratio]]*100</f>
        <v>2.8901734104046244</v>
      </c>
      <c r="C568">
        <v>1730</v>
      </c>
      <c r="D568">
        <v>50</v>
      </c>
      <c r="E568">
        <v>2.8901734104046242E-2</v>
      </c>
      <c r="F568">
        <v>1</v>
      </c>
    </row>
    <row r="569" spans="1:6" x14ac:dyDescent="0.25">
      <c r="A569" t="s">
        <v>398</v>
      </c>
      <c r="B569" s="11">
        <f>Table1[[#This Row],[Ratio]]*100</f>
        <v>10.780141843971631</v>
      </c>
      <c r="C569">
        <v>2115</v>
      </c>
      <c r="D569">
        <v>228</v>
      </c>
      <c r="E569">
        <v>0.10780141843971631</v>
      </c>
      <c r="F569">
        <v>1</v>
      </c>
    </row>
    <row r="570" spans="1:6" x14ac:dyDescent="0.25">
      <c r="A570" t="s">
        <v>567</v>
      </c>
      <c r="B570" s="11">
        <f>Table1[[#This Row],[Ratio]]*100</f>
        <v>14.939759036144579</v>
      </c>
      <c r="C570">
        <v>415</v>
      </c>
      <c r="D570">
        <v>62</v>
      </c>
      <c r="E570">
        <v>0.14939759036144579</v>
      </c>
      <c r="F570">
        <v>0</v>
      </c>
    </row>
    <row r="571" spans="1:6" x14ac:dyDescent="0.25">
      <c r="A571" t="s">
        <v>207</v>
      </c>
      <c r="B571" s="11">
        <f>Table1[[#This Row],[Ratio]]*100</f>
        <v>26.190476190476193</v>
      </c>
      <c r="C571">
        <v>11340</v>
      </c>
      <c r="D571">
        <v>2970</v>
      </c>
      <c r="E571">
        <v>0.26190476190476192</v>
      </c>
      <c r="F571">
        <v>0</v>
      </c>
    </row>
    <row r="572" spans="1:6" x14ac:dyDescent="0.25">
      <c r="A572" t="s">
        <v>358</v>
      </c>
      <c r="B572" s="11">
        <f>Table1[[#This Row],[Ratio]]*100</f>
        <v>24.927536231884059</v>
      </c>
      <c r="C572">
        <v>345</v>
      </c>
      <c r="D572">
        <v>86</v>
      </c>
      <c r="E572">
        <v>0.24927536231884059</v>
      </c>
      <c r="F572">
        <v>0</v>
      </c>
    </row>
    <row r="573" spans="1:6" x14ac:dyDescent="0.25">
      <c r="A573" t="s">
        <v>260</v>
      </c>
      <c r="B573" s="11">
        <f>Table1[[#This Row],[Ratio]]*100</f>
        <v>108.57142857142857</v>
      </c>
      <c r="C573">
        <v>70</v>
      </c>
      <c r="D573">
        <v>76</v>
      </c>
      <c r="E573">
        <v>1.0857142857142856</v>
      </c>
      <c r="F573">
        <v>0</v>
      </c>
    </row>
    <row r="574" spans="1:6" x14ac:dyDescent="0.25">
      <c r="A574" t="s">
        <v>189</v>
      </c>
      <c r="B574" s="11">
        <f>Table1[[#This Row],[Ratio]]*100</f>
        <v>27.906976744186046</v>
      </c>
      <c r="C574">
        <v>86</v>
      </c>
      <c r="D574">
        <v>24</v>
      </c>
      <c r="E574">
        <v>0.27906976744186046</v>
      </c>
      <c r="F574">
        <v>0</v>
      </c>
    </row>
    <row r="575" spans="1:6" x14ac:dyDescent="0.25">
      <c r="A575" t="s">
        <v>444</v>
      </c>
      <c r="B575" s="11">
        <f>Table1[[#This Row],[Ratio]]*100</f>
        <v>10.574324324324325</v>
      </c>
      <c r="C575">
        <v>2960</v>
      </c>
      <c r="D575">
        <v>313</v>
      </c>
      <c r="E575">
        <v>0.10574324324324325</v>
      </c>
      <c r="F575">
        <v>1</v>
      </c>
    </row>
    <row r="576" spans="1:6" x14ac:dyDescent="0.25">
      <c r="A576" t="s">
        <v>510</v>
      </c>
      <c r="B576" s="11">
        <f>Table1[[#This Row],[Ratio]]*100</f>
        <v>5.2360515021459229</v>
      </c>
      <c r="C576">
        <v>1165</v>
      </c>
      <c r="D576">
        <v>61</v>
      </c>
      <c r="E576">
        <v>5.2360515021459227E-2</v>
      </c>
      <c r="F576">
        <v>1</v>
      </c>
    </row>
    <row r="577" spans="1:6" x14ac:dyDescent="0.25">
      <c r="A577" t="s">
        <v>536</v>
      </c>
      <c r="B577" s="11">
        <f>Table1[[#This Row],[Ratio]]*100</f>
        <v>25.304347826086961</v>
      </c>
      <c r="C577">
        <v>2300</v>
      </c>
      <c r="D577">
        <v>582</v>
      </c>
      <c r="E577">
        <v>0.25304347826086959</v>
      </c>
      <c r="F577">
        <v>0</v>
      </c>
    </row>
    <row r="578" spans="1:6" x14ac:dyDescent="0.25">
      <c r="A578" t="s">
        <v>436</v>
      </c>
      <c r="B578" s="11">
        <f>Table1[[#This Row],[Ratio]]*100</f>
        <v>19.728506787330318</v>
      </c>
      <c r="C578">
        <v>1105</v>
      </c>
      <c r="D578">
        <v>218</v>
      </c>
      <c r="E578">
        <v>0.19728506787330316</v>
      </c>
      <c r="F578">
        <v>0</v>
      </c>
    </row>
    <row r="579" spans="1:6" x14ac:dyDescent="0.25">
      <c r="A579" t="s">
        <v>530</v>
      </c>
      <c r="B579" s="11">
        <f>Table1[[#This Row],[Ratio]]*100</f>
        <v>16.508875739644971</v>
      </c>
      <c r="C579">
        <v>5070</v>
      </c>
      <c r="D579">
        <v>837</v>
      </c>
      <c r="E579">
        <v>0.16508875739644971</v>
      </c>
      <c r="F579">
        <v>0</v>
      </c>
    </row>
    <row r="580" spans="1:6" x14ac:dyDescent="0.25">
      <c r="A580" t="s">
        <v>274</v>
      </c>
      <c r="B580" s="11">
        <f>Table1[[#This Row],[Ratio]]*100</f>
        <v>6.1863922241280731</v>
      </c>
      <c r="C580">
        <v>8745</v>
      </c>
      <c r="D580">
        <v>541</v>
      </c>
      <c r="E580">
        <v>6.1863922241280733E-2</v>
      </c>
      <c r="F580">
        <v>1</v>
      </c>
    </row>
    <row r="581" spans="1:6" x14ac:dyDescent="0.25">
      <c r="A581" t="s">
        <v>135</v>
      </c>
      <c r="B581" s="11">
        <f>Table1[[#This Row],[Ratio]]*100</f>
        <v>25</v>
      </c>
      <c r="C581">
        <v>660</v>
      </c>
      <c r="D581">
        <v>165</v>
      </c>
      <c r="E581">
        <v>0.25</v>
      </c>
      <c r="F581">
        <v>0</v>
      </c>
    </row>
    <row r="582" spans="1:6" x14ac:dyDescent="0.25">
      <c r="A582" t="s">
        <v>461</v>
      </c>
      <c r="B582" s="11">
        <f>Table1[[#This Row],[Ratio]]*100</f>
        <v>50</v>
      </c>
      <c r="C582">
        <v>50</v>
      </c>
      <c r="D582">
        <v>25</v>
      </c>
      <c r="E582">
        <v>0.5</v>
      </c>
      <c r="F582">
        <v>0</v>
      </c>
    </row>
    <row r="583" spans="1:6" x14ac:dyDescent="0.25">
      <c r="A583" t="s">
        <v>412</v>
      </c>
      <c r="B583" s="11">
        <f>Table1[[#This Row],[Ratio]]*100</f>
        <v>28.571428571428569</v>
      </c>
      <c r="C583">
        <v>280</v>
      </c>
      <c r="D583">
        <v>80</v>
      </c>
      <c r="E583">
        <v>0.2857142857142857</v>
      </c>
      <c r="F583">
        <v>0</v>
      </c>
    </row>
    <row r="584" spans="1:6" x14ac:dyDescent="0.25">
      <c r="A584" t="s">
        <v>395</v>
      </c>
      <c r="B584" s="11">
        <f>Table1[[#This Row],[Ratio]]*100</f>
        <v>6.786516853932584</v>
      </c>
      <c r="C584">
        <v>2225</v>
      </c>
      <c r="D584">
        <v>151</v>
      </c>
      <c r="E584">
        <v>6.7865168539325837E-2</v>
      </c>
      <c r="F584">
        <v>1</v>
      </c>
    </row>
    <row r="585" spans="1:6" x14ac:dyDescent="0.25">
      <c r="A585" t="s">
        <v>228</v>
      </c>
      <c r="B585" s="11">
        <f>Table1[[#This Row],[Ratio]]*100</f>
        <v>43.478260869565219</v>
      </c>
      <c r="C585">
        <v>46</v>
      </c>
      <c r="D585">
        <v>20</v>
      </c>
      <c r="E585">
        <v>0.43478260869565216</v>
      </c>
      <c r="F585">
        <v>0</v>
      </c>
    </row>
    <row r="586" spans="1:6" x14ac:dyDescent="0.25">
      <c r="A586" t="s">
        <v>550</v>
      </c>
      <c r="B586" s="11">
        <f>Table1[[#This Row],[Ratio]]*100</f>
        <v>37.5</v>
      </c>
      <c r="C586">
        <v>160</v>
      </c>
      <c r="D586">
        <v>60</v>
      </c>
      <c r="E586">
        <v>0.375</v>
      </c>
      <c r="F586">
        <v>0</v>
      </c>
    </row>
    <row r="587" spans="1:6" x14ac:dyDescent="0.25">
      <c r="A587" t="s">
        <v>220</v>
      </c>
      <c r="B587" s="11">
        <f>Table1[[#This Row],[Ratio]]*100</f>
        <v>20.50314465408805</v>
      </c>
      <c r="C587">
        <v>795</v>
      </c>
      <c r="D587">
        <v>163</v>
      </c>
      <c r="E587">
        <v>0.20503144654088051</v>
      </c>
      <c r="F587">
        <v>0</v>
      </c>
    </row>
    <row r="588" spans="1:6" x14ac:dyDescent="0.25">
      <c r="A588" t="s">
        <v>338</v>
      </c>
      <c r="B588" s="11">
        <f>Table1[[#This Row],[Ratio]]*100</f>
        <v>17.38601823708207</v>
      </c>
      <c r="C588">
        <v>1645</v>
      </c>
      <c r="D588">
        <v>286</v>
      </c>
      <c r="E588">
        <v>0.17386018237082068</v>
      </c>
      <c r="F588">
        <v>0</v>
      </c>
    </row>
    <row r="589" spans="1:6" x14ac:dyDescent="0.25">
      <c r="A589" t="s">
        <v>318</v>
      </c>
      <c r="B589" s="11">
        <f>Table1[[#This Row],[Ratio]]*100</f>
        <v>14.146931100864037</v>
      </c>
      <c r="C589">
        <v>111685</v>
      </c>
      <c r="D589">
        <v>15800</v>
      </c>
      <c r="E589">
        <v>0.14146931100864038</v>
      </c>
      <c r="F589">
        <v>0</v>
      </c>
    </row>
    <row r="590" spans="1:6" x14ac:dyDescent="0.25">
      <c r="A590" t="s">
        <v>392</v>
      </c>
      <c r="B590" s="11">
        <f>Table1[[#This Row],[Ratio]]*100</f>
        <v>9.6268656716417897</v>
      </c>
      <c r="C590">
        <v>1340</v>
      </c>
      <c r="D590">
        <v>129</v>
      </c>
      <c r="E590">
        <v>9.6268656716417905E-2</v>
      </c>
      <c r="F590">
        <v>1</v>
      </c>
    </row>
    <row r="591" spans="1:6" x14ac:dyDescent="0.25">
      <c r="A591" t="s">
        <v>334</v>
      </c>
      <c r="B591" s="11">
        <f>Table1[[#This Row],[Ratio]]*100</f>
        <v>13.632760898282696</v>
      </c>
      <c r="C591">
        <v>3785</v>
      </c>
      <c r="D591">
        <v>516</v>
      </c>
      <c r="E591">
        <v>0.13632760898282695</v>
      </c>
      <c r="F591">
        <v>0</v>
      </c>
    </row>
    <row r="592" spans="1:6" x14ac:dyDescent="0.25">
      <c r="A592" t="s">
        <v>592</v>
      </c>
      <c r="B592" s="11">
        <f>Table1[[#This Row],[Ratio]]*100</f>
        <v>25.116279069767444</v>
      </c>
      <c r="C592">
        <v>1075</v>
      </c>
      <c r="D592">
        <v>270</v>
      </c>
      <c r="E592">
        <v>0.25116279069767444</v>
      </c>
      <c r="F592">
        <v>0</v>
      </c>
    </row>
    <row r="593" spans="1:6" x14ac:dyDescent="0.25">
      <c r="A593" t="s">
        <v>141</v>
      </c>
      <c r="B593" s="11">
        <f>Table1[[#This Row],[Ratio]]*100</f>
        <v>34.782608695652172</v>
      </c>
      <c r="C593">
        <v>46</v>
      </c>
      <c r="D593">
        <v>16</v>
      </c>
      <c r="E593">
        <v>0.34782608695652173</v>
      </c>
      <c r="F593">
        <v>0</v>
      </c>
    </row>
    <row r="594" spans="1:6" x14ac:dyDescent="0.25">
      <c r="A594" t="s">
        <v>499</v>
      </c>
      <c r="B594" s="11">
        <f>Table1[[#This Row],[Ratio]]*100</f>
        <v>25.454545454545453</v>
      </c>
      <c r="C594">
        <v>110</v>
      </c>
      <c r="D594">
        <v>28</v>
      </c>
      <c r="E594">
        <v>0.25454545454545452</v>
      </c>
      <c r="F594">
        <v>0</v>
      </c>
    </row>
    <row r="595" spans="1:6" x14ac:dyDescent="0.25">
      <c r="A595" t="s">
        <v>367</v>
      </c>
      <c r="B595" s="11">
        <f>Table1[[#This Row],[Ratio]]*100</f>
        <v>17.160173160173159</v>
      </c>
      <c r="C595">
        <v>5775</v>
      </c>
      <c r="D595">
        <v>991</v>
      </c>
      <c r="E595">
        <v>0.17160173160173159</v>
      </c>
      <c r="F595">
        <v>0</v>
      </c>
    </row>
    <row r="596" spans="1:6" x14ac:dyDescent="0.25">
      <c r="A596" t="s">
        <v>434</v>
      </c>
      <c r="B596" s="11">
        <f>Table1[[#This Row],[Ratio]]*100</f>
        <v>3.2323232323232323</v>
      </c>
      <c r="C596">
        <v>2475</v>
      </c>
      <c r="D596">
        <v>80</v>
      </c>
      <c r="E596">
        <v>3.2323232323232323E-2</v>
      </c>
      <c r="F596">
        <v>1</v>
      </c>
    </row>
    <row r="597" spans="1:6" x14ac:dyDescent="0.25">
      <c r="A597" t="s">
        <v>439</v>
      </c>
      <c r="B597" s="11">
        <f>Table1[[#This Row],[Ratio]]*100</f>
        <v>14.699374699374697</v>
      </c>
      <c r="C597">
        <v>10395</v>
      </c>
      <c r="D597">
        <v>1528</v>
      </c>
      <c r="E597">
        <v>0.14699374699374698</v>
      </c>
      <c r="F597">
        <v>0</v>
      </c>
    </row>
    <row r="598" spans="1:6" x14ac:dyDescent="0.25">
      <c r="A598" t="s">
        <v>201</v>
      </c>
      <c r="B598" s="11">
        <f>Table1[[#This Row],[Ratio]]*100</f>
        <v>10.144927536231885</v>
      </c>
      <c r="C598">
        <v>345</v>
      </c>
      <c r="D598">
        <v>35</v>
      </c>
      <c r="E598">
        <v>0.10144927536231885</v>
      </c>
      <c r="F598">
        <v>1</v>
      </c>
    </row>
    <row r="599" spans="1:6" x14ac:dyDescent="0.25">
      <c r="A599" t="s">
        <v>152</v>
      </c>
      <c r="B599" s="11">
        <f>Table1[[#This Row],[Ratio]]*100</f>
        <v>19.753086419753085</v>
      </c>
      <c r="C599">
        <v>81</v>
      </c>
      <c r="D599">
        <v>16</v>
      </c>
      <c r="E599">
        <v>0.19753086419753085</v>
      </c>
      <c r="F599">
        <v>0</v>
      </c>
    </row>
    <row r="600" spans="1:6" x14ac:dyDescent="0.25">
      <c r="A600" t="s">
        <v>127</v>
      </c>
      <c r="B600" s="11">
        <f>Table1[[#This Row],[Ratio]]*100</f>
        <v>29.839572192513369</v>
      </c>
      <c r="C600">
        <v>935</v>
      </c>
      <c r="D600">
        <v>279</v>
      </c>
      <c r="E600">
        <v>0.29839572192513369</v>
      </c>
      <c r="F600">
        <v>0</v>
      </c>
    </row>
    <row r="601" spans="1:6" x14ac:dyDescent="0.25">
      <c r="A601" t="s">
        <v>313</v>
      </c>
      <c r="B601" s="11">
        <f>Table1[[#This Row],[Ratio]]*100</f>
        <v>16.107784431137727</v>
      </c>
      <c r="C601">
        <v>1670</v>
      </c>
      <c r="D601">
        <v>269</v>
      </c>
      <c r="E601">
        <v>0.16107784431137726</v>
      </c>
      <c r="F601">
        <v>0</v>
      </c>
    </row>
    <row r="602" spans="1:6" x14ac:dyDescent="0.25">
      <c r="A602" t="s">
        <v>469</v>
      </c>
      <c r="B602" s="11">
        <f>Table1[[#This Row],[Ratio]]*100</f>
        <v>22.857142857142858</v>
      </c>
      <c r="C602">
        <v>140</v>
      </c>
      <c r="D602">
        <v>32</v>
      </c>
      <c r="E602">
        <v>0.22857142857142856</v>
      </c>
      <c r="F602">
        <v>0</v>
      </c>
    </row>
    <row r="603" spans="1:6" x14ac:dyDescent="0.25">
      <c r="A603" t="s">
        <v>569</v>
      </c>
      <c r="B603" s="11">
        <f>Table1[[#This Row],[Ratio]]*100</f>
        <v>26.451612903225808</v>
      </c>
      <c r="C603">
        <v>310</v>
      </c>
      <c r="D603">
        <v>82</v>
      </c>
      <c r="E603">
        <v>0.26451612903225807</v>
      </c>
      <c r="F603">
        <v>0</v>
      </c>
    </row>
    <row r="604" spans="1:6" x14ac:dyDescent="0.25">
      <c r="A604" t="s">
        <v>262</v>
      </c>
      <c r="B604" s="11">
        <f>Table1[[#This Row],[Ratio]]*100</f>
        <v>55.555555555555557</v>
      </c>
      <c r="C604">
        <v>45</v>
      </c>
      <c r="D604">
        <v>25</v>
      </c>
      <c r="E604">
        <v>0.55555555555555558</v>
      </c>
      <c r="F604">
        <v>0</v>
      </c>
    </row>
    <row r="605" spans="1:6" x14ac:dyDescent="0.25">
      <c r="A605" t="s">
        <v>433</v>
      </c>
      <c r="B605" s="11">
        <f>Table1[[#This Row],[Ratio]]*100</f>
        <v>36</v>
      </c>
      <c r="C605">
        <v>475</v>
      </c>
      <c r="D605">
        <v>171</v>
      </c>
      <c r="E605">
        <v>0.36</v>
      </c>
      <c r="F605">
        <v>0</v>
      </c>
    </row>
    <row r="606" spans="1:6" x14ac:dyDescent="0.25">
      <c r="A606" t="s">
        <v>406</v>
      </c>
      <c r="B606" s="11">
        <f>Table1[[#This Row],[Ratio]]*100</f>
        <v>23.323076923076925</v>
      </c>
      <c r="C606">
        <v>1625</v>
      </c>
      <c r="D606">
        <v>379</v>
      </c>
      <c r="E606">
        <v>0.23323076923076924</v>
      </c>
      <c r="F606">
        <v>0</v>
      </c>
    </row>
    <row r="607" spans="1:6" x14ac:dyDescent="0.25">
      <c r="A607" t="s">
        <v>159</v>
      </c>
      <c r="B607" s="11">
        <f>Table1[[#This Row],[Ratio]]*100</f>
        <v>26.229508196721312</v>
      </c>
      <c r="C607">
        <v>305</v>
      </c>
      <c r="D607">
        <v>80</v>
      </c>
      <c r="E607">
        <v>0.26229508196721313</v>
      </c>
      <c r="F607">
        <v>0</v>
      </c>
    </row>
    <row r="608" spans="1:6" x14ac:dyDescent="0.25">
      <c r="A608" t="s">
        <v>246</v>
      </c>
      <c r="B608" s="11">
        <f>Table1[[#This Row],[Ratio]]*100</f>
        <v>12.805280528052807</v>
      </c>
      <c r="C608">
        <v>1515</v>
      </c>
      <c r="D608">
        <v>194</v>
      </c>
      <c r="E608">
        <v>0.12805280528052806</v>
      </c>
      <c r="F608">
        <v>1</v>
      </c>
    </row>
    <row r="609" spans="1:6" x14ac:dyDescent="0.25">
      <c r="A609" t="s">
        <v>279</v>
      </c>
      <c r="B609" s="11">
        <f>Table1[[#This Row],[Ratio]]*100</f>
        <v>34.4</v>
      </c>
      <c r="C609">
        <v>125</v>
      </c>
      <c r="D609">
        <v>43</v>
      </c>
      <c r="E609">
        <v>0.34399999999999997</v>
      </c>
      <c r="F609">
        <v>0</v>
      </c>
    </row>
    <row r="610" spans="1:6" x14ac:dyDescent="0.25">
      <c r="A610" t="s">
        <v>239</v>
      </c>
      <c r="B610" s="11">
        <f>Table1[[#This Row],[Ratio]]*100</f>
        <v>10.210843373493976</v>
      </c>
      <c r="C610">
        <v>3320</v>
      </c>
      <c r="D610">
        <v>339</v>
      </c>
      <c r="E610">
        <v>0.10210843373493976</v>
      </c>
      <c r="F610">
        <v>1</v>
      </c>
    </row>
    <row r="611" spans="1:6" x14ac:dyDescent="0.25">
      <c r="A611" t="s">
        <v>296</v>
      </c>
      <c r="B611" s="11">
        <f>Table1[[#This Row],[Ratio]]*100</f>
        <v>5.8536585365853666</v>
      </c>
      <c r="C611">
        <v>1230</v>
      </c>
      <c r="D611">
        <v>72</v>
      </c>
      <c r="E611">
        <v>5.8536585365853662E-2</v>
      </c>
      <c r="F611">
        <v>1</v>
      </c>
    </row>
    <row r="612" spans="1:6" x14ac:dyDescent="0.25">
      <c r="A612" t="s">
        <v>366</v>
      </c>
      <c r="B612" s="11">
        <f>Table1[[#This Row],[Ratio]]*100</f>
        <v>12.412698412698413</v>
      </c>
      <c r="C612">
        <v>3150</v>
      </c>
      <c r="D612">
        <v>391</v>
      </c>
      <c r="E612">
        <v>0.12412698412698413</v>
      </c>
      <c r="F612">
        <v>1</v>
      </c>
    </row>
    <row r="613" spans="1:6" x14ac:dyDescent="0.25">
      <c r="A613" t="s">
        <v>368</v>
      </c>
      <c r="B613" s="11">
        <f>Table1[[#This Row],[Ratio]]*100</f>
        <v>12.886297376093294</v>
      </c>
      <c r="C613">
        <v>3430</v>
      </c>
      <c r="D613">
        <v>442</v>
      </c>
      <c r="E613">
        <v>0.12886297376093295</v>
      </c>
      <c r="F613">
        <v>1</v>
      </c>
    </row>
    <row r="614" spans="1:6" x14ac:dyDescent="0.25">
      <c r="A614" t="s">
        <v>440</v>
      </c>
      <c r="B614" s="11">
        <f>Table1[[#This Row],[Ratio]]*100</f>
        <v>17.021276595744681</v>
      </c>
      <c r="C614">
        <v>235</v>
      </c>
      <c r="D614">
        <v>40</v>
      </c>
      <c r="E614">
        <v>0.1702127659574468</v>
      </c>
      <c r="F614">
        <v>0</v>
      </c>
    </row>
    <row r="615" spans="1:6" x14ac:dyDescent="0.25">
      <c r="A615" t="s">
        <v>455</v>
      </c>
      <c r="B615" s="11">
        <f>Table1[[#This Row],[Ratio]]*100</f>
        <v>14.341252699784018</v>
      </c>
      <c r="C615">
        <v>6945</v>
      </c>
      <c r="D615">
        <v>996</v>
      </c>
      <c r="E615">
        <v>0.14341252699784018</v>
      </c>
      <c r="F615">
        <v>0</v>
      </c>
    </row>
    <row r="616" spans="1:6" x14ac:dyDescent="0.25">
      <c r="A616" t="s">
        <v>286</v>
      </c>
      <c r="B616" s="11">
        <f>Table1[[#This Row],[Ratio]]*100</f>
        <v>7.042253521126761</v>
      </c>
      <c r="C616">
        <v>355</v>
      </c>
      <c r="D616">
        <v>25</v>
      </c>
      <c r="E616">
        <v>7.0422535211267609E-2</v>
      </c>
      <c r="F616">
        <v>1</v>
      </c>
    </row>
    <row r="617" spans="1:6" x14ac:dyDescent="0.25">
      <c r="A617" t="s">
        <v>209</v>
      </c>
      <c r="B617" s="11">
        <f>Table1[[#This Row],[Ratio]]*100</f>
        <v>13.333333333333334</v>
      </c>
      <c r="C617">
        <v>150</v>
      </c>
      <c r="D617">
        <v>20</v>
      </c>
      <c r="E617">
        <v>0.13333333333333333</v>
      </c>
      <c r="F617">
        <v>1</v>
      </c>
    </row>
    <row r="618" spans="1:6" x14ac:dyDescent="0.25">
      <c r="A618" t="s">
        <v>501</v>
      </c>
      <c r="B618" s="11">
        <f>Table1[[#This Row],[Ratio]]*100</f>
        <v>5.384615384615385</v>
      </c>
      <c r="C618">
        <v>650</v>
      </c>
      <c r="D618">
        <v>35</v>
      </c>
      <c r="E618">
        <v>5.3846153846153849E-2</v>
      </c>
      <c r="F618">
        <v>1</v>
      </c>
    </row>
    <row r="619" spans="1:6" x14ac:dyDescent="0.25">
      <c r="A619" t="s">
        <v>273</v>
      </c>
      <c r="B619" s="11">
        <f>Table1[[#This Row],[Ratio]]*100</f>
        <v>21.575757575757574</v>
      </c>
      <c r="C619">
        <v>825</v>
      </c>
      <c r="D619">
        <v>178</v>
      </c>
      <c r="E619">
        <v>0.21575757575757576</v>
      </c>
      <c r="F619">
        <v>0</v>
      </c>
    </row>
    <row r="620" spans="1:6" x14ac:dyDescent="0.25">
      <c r="A620" t="s">
        <v>248</v>
      </c>
      <c r="B620" s="11">
        <f>Table1[[#This Row],[Ratio]]*100</f>
        <v>11.383242439266237</v>
      </c>
      <c r="C620">
        <v>10085</v>
      </c>
      <c r="D620">
        <v>1148</v>
      </c>
      <c r="E620">
        <v>0.11383242439266238</v>
      </c>
      <c r="F620">
        <v>1</v>
      </c>
    </row>
    <row r="621" spans="1:6" x14ac:dyDescent="0.25">
      <c r="A621" t="s">
        <v>199</v>
      </c>
      <c r="B621" s="11">
        <f>Table1[[#This Row],[Ratio]]*100</f>
        <v>87.782805429864254</v>
      </c>
      <c r="C621">
        <v>221</v>
      </c>
      <c r="D621">
        <v>194</v>
      </c>
      <c r="E621">
        <v>0.87782805429864252</v>
      </c>
      <c r="F621">
        <v>0</v>
      </c>
    </row>
    <row r="622" spans="1:6" x14ac:dyDescent="0.25">
      <c r="A622" t="s">
        <v>271</v>
      </c>
      <c r="B622" s="11">
        <f>Table1[[#This Row],[Ratio]]*100</f>
        <v>20.167714884696018</v>
      </c>
      <c r="C622">
        <v>4770</v>
      </c>
      <c r="D622">
        <v>962</v>
      </c>
      <c r="E622">
        <v>0.20167714884696017</v>
      </c>
      <c r="F622">
        <v>0</v>
      </c>
    </row>
    <row r="623" spans="1:6" x14ac:dyDescent="0.25">
      <c r="A623" t="s">
        <v>294</v>
      </c>
      <c r="B623" s="11">
        <f>Table1[[#This Row],[Ratio]]*100</f>
        <v>24.150943396226417</v>
      </c>
      <c r="C623">
        <v>1855</v>
      </c>
      <c r="D623">
        <v>448</v>
      </c>
      <c r="E623">
        <v>0.24150943396226415</v>
      </c>
      <c r="F623">
        <v>0</v>
      </c>
    </row>
    <row r="624" spans="1:6" x14ac:dyDescent="0.25">
      <c r="A624" t="s">
        <v>511</v>
      </c>
      <c r="B624" s="11">
        <f>Table1[[#This Row],[Ratio]]*100</f>
        <v>17.350427350427349</v>
      </c>
      <c r="C624">
        <v>1170</v>
      </c>
      <c r="D624">
        <v>203</v>
      </c>
      <c r="E624">
        <v>0.1735042735042735</v>
      </c>
      <c r="F624">
        <v>0</v>
      </c>
    </row>
    <row r="625" spans="1:6" x14ac:dyDescent="0.25">
      <c r="A625" t="s">
        <v>538</v>
      </c>
      <c r="B625" s="11">
        <f>Table1[[#This Row],[Ratio]]*100</f>
        <v>45.454545454545453</v>
      </c>
      <c r="C625">
        <v>110</v>
      </c>
      <c r="D625">
        <v>50</v>
      </c>
      <c r="E625">
        <v>0.45454545454545453</v>
      </c>
      <c r="F625">
        <v>0</v>
      </c>
    </row>
    <row r="626" spans="1:6" x14ac:dyDescent="0.25">
      <c r="A626" t="s">
        <v>215</v>
      </c>
      <c r="B626" s="11">
        <f>Table1[[#This Row],[Ratio]]*100</f>
        <v>17.647058823529413</v>
      </c>
      <c r="C626">
        <v>170</v>
      </c>
      <c r="D626">
        <v>30</v>
      </c>
      <c r="E626">
        <v>0.17647058823529413</v>
      </c>
      <c r="F626">
        <v>0</v>
      </c>
    </row>
    <row r="627" spans="1:6" x14ac:dyDescent="0.25">
      <c r="A627" t="s">
        <v>317</v>
      </c>
      <c r="B627" s="11">
        <f>Table1[[#This Row],[Ratio]]*100</f>
        <v>176.36363636363637</v>
      </c>
      <c r="C627">
        <v>110</v>
      </c>
      <c r="D627">
        <v>194</v>
      </c>
      <c r="E627">
        <v>1.7636363636363637</v>
      </c>
      <c r="F627">
        <v>0</v>
      </c>
    </row>
    <row r="628" spans="1:6" x14ac:dyDescent="0.25">
      <c r="A628" t="s">
        <v>648</v>
      </c>
      <c r="B628" s="11">
        <f>Table1[[#This Row],[Ratio]]*100</f>
        <v>99.354838709677423</v>
      </c>
      <c r="C628">
        <v>155</v>
      </c>
      <c r="D628">
        <v>154</v>
      </c>
      <c r="E628">
        <v>0.99354838709677418</v>
      </c>
      <c r="F628">
        <v>0</v>
      </c>
    </row>
    <row r="629" spans="1:6" x14ac:dyDescent="0.25">
      <c r="A629" t="s">
        <v>564</v>
      </c>
      <c r="B629" s="11">
        <f>Table1[[#This Row],[Ratio]]*100</f>
        <v>11.884057971014492</v>
      </c>
      <c r="C629">
        <v>4140</v>
      </c>
      <c r="D629">
        <v>492</v>
      </c>
      <c r="E629">
        <v>0.11884057971014493</v>
      </c>
      <c r="F629">
        <v>1</v>
      </c>
    </row>
    <row r="630" spans="1:6" x14ac:dyDescent="0.25">
      <c r="A630" t="s">
        <v>364</v>
      </c>
      <c r="B630" s="11">
        <f>Table1[[#This Row],[Ratio]]*100</f>
        <v>20</v>
      </c>
      <c r="C630">
        <v>120</v>
      </c>
      <c r="D630">
        <v>24</v>
      </c>
      <c r="E630">
        <v>0.2</v>
      </c>
      <c r="F630">
        <v>0</v>
      </c>
    </row>
    <row r="631" spans="1:6" x14ac:dyDescent="0.25">
      <c r="A631" t="s">
        <v>124</v>
      </c>
      <c r="B631" s="11">
        <f>Table1[[#This Row],[Ratio]]*100</f>
        <v>6.2992125984251963</v>
      </c>
      <c r="C631">
        <v>127</v>
      </c>
      <c r="D631">
        <v>8</v>
      </c>
      <c r="E631">
        <v>6.2992125984251968E-2</v>
      </c>
      <c r="F631">
        <v>1</v>
      </c>
    </row>
    <row r="632" spans="1:6" x14ac:dyDescent="0.25">
      <c r="A632" t="s">
        <v>348</v>
      </c>
      <c r="B632" s="11">
        <f>Table1[[#This Row],[Ratio]]*100</f>
        <v>5.8015267175572518</v>
      </c>
      <c r="C632">
        <v>655</v>
      </c>
      <c r="D632">
        <v>38</v>
      </c>
      <c r="E632">
        <v>5.8015267175572517E-2</v>
      </c>
      <c r="F632">
        <v>1</v>
      </c>
    </row>
    <row r="633" spans="1:6" x14ac:dyDescent="0.25">
      <c r="A633" t="s">
        <v>443</v>
      </c>
      <c r="B633" s="11">
        <f>Table1[[#This Row],[Ratio]]*100</f>
        <v>10.909090909090908</v>
      </c>
      <c r="C633">
        <v>220</v>
      </c>
      <c r="D633">
        <v>24</v>
      </c>
      <c r="E633">
        <v>0.10909090909090909</v>
      </c>
      <c r="F633">
        <v>1</v>
      </c>
    </row>
    <row r="634" spans="1:6" x14ac:dyDescent="0.25">
      <c r="A634" t="s">
        <v>155</v>
      </c>
      <c r="B634" s="11">
        <f>Table1[[#This Row],[Ratio]]*100</f>
        <v>119.6078431372549</v>
      </c>
      <c r="C634">
        <v>51</v>
      </c>
      <c r="D634">
        <v>61</v>
      </c>
      <c r="E634">
        <v>1.196078431372549</v>
      </c>
      <c r="F634">
        <v>0</v>
      </c>
    </row>
    <row r="635" spans="1:6" x14ac:dyDescent="0.25">
      <c r="A635" t="s">
        <v>362</v>
      </c>
      <c r="B635" s="11">
        <f>Table1[[#This Row],[Ratio]]*100</f>
        <v>36.744186046511629</v>
      </c>
      <c r="C635">
        <v>215</v>
      </c>
      <c r="D635">
        <v>79</v>
      </c>
      <c r="E635">
        <v>0.36744186046511629</v>
      </c>
      <c r="F635">
        <v>0</v>
      </c>
    </row>
    <row r="636" spans="1:6" x14ac:dyDescent="0.25">
      <c r="A636" t="s">
        <v>131</v>
      </c>
      <c r="B636" s="11">
        <f>Table1[[#This Row],[Ratio]]*100</f>
        <v>111.51515151515153</v>
      </c>
      <c r="C636">
        <v>165</v>
      </c>
      <c r="D636">
        <v>184</v>
      </c>
      <c r="E636">
        <v>1.1151515151515152</v>
      </c>
      <c r="F636">
        <v>0</v>
      </c>
    </row>
    <row r="637" spans="1:6" x14ac:dyDescent="0.25">
      <c r="A637" t="s">
        <v>576</v>
      </c>
      <c r="B637" s="11">
        <f>Table1[[#This Row],[Ratio]]*100</f>
        <v>9.6</v>
      </c>
      <c r="C637">
        <v>250</v>
      </c>
      <c r="D637">
        <v>24</v>
      </c>
      <c r="E637">
        <v>9.6000000000000002E-2</v>
      </c>
      <c r="F637">
        <v>1</v>
      </c>
    </row>
    <row r="638" spans="1:6" x14ac:dyDescent="0.25">
      <c r="A638" t="s">
        <v>238</v>
      </c>
      <c r="B638" s="11">
        <f>Table1[[#This Row],[Ratio]]*100</f>
        <v>68</v>
      </c>
      <c r="C638">
        <v>100</v>
      </c>
      <c r="D638">
        <v>68</v>
      </c>
      <c r="E638">
        <v>0.68</v>
      </c>
      <c r="F638">
        <v>0</v>
      </c>
    </row>
    <row r="639" spans="1:6" x14ac:dyDescent="0.25">
      <c r="A639" t="s">
        <v>346</v>
      </c>
      <c r="B639" s="11">
        <f>Table1[[#This Row],[Ratio]]*100</f>
        <v>32.173913043478258</v>
      </c>
      <c r="C639">
        <v>115</v>
      </c>
      <c r="D639">
        <v>37</v>
      </c>
      <c r="E639">
        <v>0.32173913043478258</v>
      </c>
      <c r="F639">
        <v>0</v>
      </c>
    </row>
    <row r="640" spans="1:6" x14ac:dyDescent="0.25">
      <c r="A640" t="s">
        <v>388</v>
      </c>
      <c r="B640" s="11">
        <f>Table1[[#This Row],[Ratio]]*100</f>
        <v>12.682926829268293</v>
      </c>
      <c r="C640">
        <v>205</v>
      </c>
      <c r="D640">
        <v>26</v>
      </c>
      <c r="E640">
        <v>0.12682926829268293</v>
      </c>
      <c r="F640">
        <v>1</v>
      </c>
    </row>
    <row r="641" spans="1:6" x14ac:dyDescent="0.25">
      <c r="A641" t="s">
        <v>299</v>
      </c>
      <c r="B641" s="11">
        <f>Table1[[#This Row],[Ratio]]*100</f>
        <v>14.399999999999999</v>
      </c>
      <c r="C641">
        <v>375</v>
      </c>
      <c r="D641">
        <v>54</v>
      </c>
      <c r="E641">
        <v>0.14399999999999999</v>
      </c>
      <c r="F641">
        <v>0</v>
      </c>
    </row>
    <row r="642" spans="1:6" x14ac:dyDescent="0.25">
      <c r="A642" t="s">
        <v>497</v>
      </c>
      <c r="B642" s="11">
        <f>Table1[[#This Row],[Ratio]]*100</f>
        <v>10</v>
      </c>
      <c r="C642">
        <v>250</v>
      </c>
      <c r="D642">
        <v>25</v>
      </c>
      <c r="E642">
        <v>0.1</v>
      </c>
      <c r="F642">
        <v>1</v>
      </c>
    </row>
    <row r="643" spans="1:6" x14ac:dyDescent="0.25">
      <c r="A643" t="s">
        <v>336</v>
      </c>
      <c r="B643" s="11">
        <f>Table1[[#This Row],[Ratio]]*100</f>
        <v>58.536585365853654</v>
      </c>
      <c r="C643">
        <v>41</v>
      </c>
      <c r="D643">
        <v>24</v>
      </c>
      <c r="E643">
        <v>0.58536585365853655</v>
      </c>
      <c r="F643">
        <v>0</v>
      </c>
    </row>
    <row r="644" spans="1:6" x14ac:dyDescent="0.25">
      <c r="A644" t="s">
        <v>167</v>
      </c>
      <c r="B644" s="11">
        <f>Table1[[#This Row],[Ratio]]*100</f>
        <v>35.357142857142861</v>
      </c>
      <c r="C644">
        <v>280</v>
      </c>
      <c r="D644">
        <v>99</v>
      </c>
      <c r="E644">
        <v>0.35357142857142859</v>
      </c>
      <c r="F644">
        <v>0</v>
      </c>
    </row>
    <row r="645" spans="1:6" x14ac:dyDescent="0.25">
      <c r="A645" t="s">
        <v>454</v>
      </c>
      <c r="B645" s="11">
        <f>Table1[[#This Row],[Ratio]]*100</f>
        <v>17.30550284629981</v>
      </c>
      <c r="C645">
        <v>2635</v>
      </c>
      <c r="D645">
        <v>456</v>
      </c>
      <c r="E645">
        <v>0.17305502846299811</v>
      </c>
      <c r="F645">
        <v>0</v>
      </c>
    </row>
    <row r="646" spans="1:6" x14ac:dyDescent="0.25">
      <c r="A646" t="s">
        <v>397</v>
      </c>
      <c r="B646" s="11">
        <f>Table1[[#This Row],[Ratio]]*100</f>
        <v>7.0175438596491224</v>
      </c>
      <c r="C646">
        <v>1140</v>
      </c>
      <c r="D646">
        <v>80</v>
      </c>
      <c r="E646">
        <v>7.0175438596491224E-2</v>
      </c>
      <c r="F646">
        <v>1</v>
      </c>
    </row>
    <row r="647" spans="1:6" x14ac:dyDescent="0.25">
      <c r="A647" t="s">
        <v>301</v>
      </c>
      <c r="B647" s="11">
        <f>Table1[[#This Row],[Ratio]]*100</f>
        <v>7.7519379844961236</v>
      </c>
      <c r="C647">
        <v>3225</v>
      </c>
      <c r="D647">
        <v>250</v>
      </c>
      <c r="E647">
        <v>7.7519379844961239E-2</v>
      </c>
      <c r="F647">
        <v>1</v>
      </c>
    </row>
    <row r="648" spans="1:6" x14ac:dyDescent="0.25">
      <c r="A648" t="s">
        <v>432</v>
      </c>
      <c r="B648" s="11">
        <f>Table1[[#This Row],[Ratio]]*100</f>
        <v>11.875</v>
      </c>
      <c r="C648">
        <v>640</v>
      </c>
      <c r="D648">
        <v>76</v>
      </c>
      <c r="E648">
        <v>0.11874999999999999</v>
      </c>
      <c r="F648">
        <v>1</v>
      </c>
    </row>
    <row r="649" spans="1:6" x14ac:dyDescent="0.25">
      <c r="A649" t="s">
        <v>369</v>
      </c>
      <c r="B649" s="11">
        <f>Table1[[#This Row],[Ratio]]*100</f>
        <v>26.054054054054056</v>
      </c>
      <c r="C649">
        <v>925</v>
      </c>
      <c r="D649">
        <v>241</v>
      </c>
      <c r="E649">
        <v>0.26054054054054054</v>
      </c>
      <c r="F649">
        <v>0</v>
      </c>
    </row>
    <row r="650" spans="1:6" x14ac:dyDescent="0.25">
      <c r="A650" t="s">
        <v>437</v>
      </c>
      <c r="B650" s="11">
        <f>Table1[[#This Row],[Ratio]]*100</f>
        <v>19.333333333333332</v>
      </c>
      <c r="C650">
        <v>600</v>
      </c>
      <c r="D650">
        <v>116</v>
      </c>
      <c r="E650">
        <v>0.19333333333333333</v>
      </c>
      <c r="F650">
        <v>0</v>
      </c>
    </row>
    <row r="651" spans="1:6" x14ac:dyDescent="0.25">
      <c r="A651" t="s">
        <v>377</v>
      </c>
      <c r="B651" s="11">
        <f>Table1[[#This Row],[Ratio]]*100</f>
        <v>6.8934240362811785</v>
      </c>
      <c r="C651">
        <v>4410</v>
      </c>
      <c r="D651">
        <v>304</v>
      </c>
      <c r="E651">
        <v>6.8934240362811788E-2</v>
      </c>
      <c r="F651">
        <v>1</v>
      </c>
    </row>
    <row r="652" spans="1:6" x14ac:dyDescent="0.25">
      <c r="A652" t="s">
        <v>165</v>
      </c>
      <c r="B652" s="11">
        <f>Table1[[#This Row],[Ratio]]*100</f>
        <v>9.3333333333333339</v>
      </c>
      <c r="C652">
        <v>300</v>
      </c>
      <c r="D652">
        <v>28</v>
      </c>
      <c r="E652">
        <v>9.3333333333333338E-2</v>
      </c>
      <c r="F652">
        <v>1</v>
      </c>
    </row>
    <row r="653" spans="1:6" x14ac:dyDescent="0.25">
      <c r="A653" t="s">
        <v>472</v>
      </c>
      <c r="B653" s="11">
        <f>Table1[[#This Row],[Ratio]]*100</f>
        <v>50</v>
      </c>
      <c r="C653">
        <v>70</v>
      </c>
      <c r="D653">
        <v>35</v>
      </c>
      <c r="E653">
        <v>0.5</v>
      </c>
      <c r="F653">
        <v>0</v>
      </c>
    </row>
    <row r="654" spans="1:6" x14ac:dyDescent="0.25">
      <c r="A654" t="s">
        <v>340</v>
      </c>
      <c r="B654" s="11">
        <f>Table1[[#This Row],[Ratio]]*100</f>
        <v>18.194444444444443</v>
      </c>
      <c r="C654">
        <v>720</v>
      </c>
      <c r="D654">
        <v>131</v>
      </c>
      <c r="E654">
        <v>0.18194444444444444</v>
      </c>
      <c r="F654">
        <v>0</v>
      </c>
    </row>
    <row r="655" spans="1:6" x14ac:dyDescent="0.25">
      <c r="A655" t="s">
        <v>180</v>
      </c>
      <c r="B655" s="11">
        <f>Table1[[#This Row],[Ratio]]*100</f>
        <v>42.553191489361701</v>
      </c>
      <c r="C655">
        <v>235</v>
      </c>
      <c r="D655">
        <v>100</v>
      </c>
      <c r="E655">
        <v>0.42553191489361702</v>
      </c>
      <c r="F655">
        <v>0</v>
      </c>
    </row>
    <row r="656" spans="1:6" x14ac:dyDescent="0.25">
      <c r="A656" t="s">
        <v>466</v>
      </c>
      <c r="B656" s="11">
        <f>Table1[[#This Row],[Ratio]]*100</f>
        <v>9.7368421052631575</v>
      </c>
      <c r="C656">
        <v>760</v>
      </c>
      <c r="D656">
        <v>74</v>
      </c>
      <c r="E656">
        <v>9.7368421052631576E-2</v>
      </c>
      <c r="F656">
        <v>1</v>
      </c>
    </row>
    <row r="657" spans="1:6" x14ac:dyDescent="0.25">
      <c r="A657" t="s">
        <v>236</v>
      </c>
      <c r="B657" s="11">
        <f>Table1[[#This Row],[Ratio]]*100</f>
        <v>12.743362831858407</v>
      </c>
      <c r="C657">
        <v>565</v>
      </c>
      <c r="D657">
        <v>72</v>
      </c>
      <c r="E657">
        <v>0.12743362831858407</v>
      </c>
      <c r="F657">
        <v>1</v>
      </c>
    </row>
    <row r="658" spans="1:6" x14ac:dyDescent="0.25">
      <c r="A658" t="s">
        <v>384</v>
      </c>
      <c r="B658" s="11">
        <f>Table1[[#This Row],[Ratio]]*100</f>
        <v>9.7119341563786001</v>
      </c>
      <c r="C658">
        <v>1215</v>
      </c>
      <c r="D658">
        <v>118</v>
      </c>
      <c r="E658">
        <v>9.7119341563786002E-2</v>
      </c>
      <c r="F658">
        <v>1</v>
      </c>
    </row>
    <row r="659" spans="1:6" x14ac:dyDescent="0.25">
      <c r="A659" t="s">
        <v>593</v>
      </c>
      <c r="B659" s="11">
        <f>Table1[[#This Row],[Ratio]]*100</f>
        <v>8.0808080808080813</v>
      </c>
      <c r="C659">
        <v>495</v>
      </c>
      <c r="D659">
        <v>40</v>
      </c>
      <c r="E659">
        <v>8.0808080808080815E-2</v>
      </c>
      <c r="F659">
        <v>1</v>
      </c>
    </row>
    <row r="660" spans="1:6" x14ac:dyDescent="0.25">
      <c r="A660" t="s">
        <v>370</v>
      </c>
      <c r="B660" s="11">
        <f>Table1[[#This Row],[Ratio]]*100</f>
        <v>14.064837905236907</v>
      </c>
      <c r="C660">
        <v>2005</v>
      </c>
      <c r="D660">
        <v>282</v>
      </c>
      <c r="E660">
        <v>0.14064837905236907</v>
      </c>
      <c r="F660">
        <v>0</v>
      </c>
    </row>
    <row r="661" spans="1:6" x14ac:dyDescent="0.25">
      <c r="A661" t="s">
        <v>168</v>
      </c>
      <c r="B661" s="11">
        <f>Table1[[#This Row],[Ratio]]*100</f>
        <v>9.1428571428571423</v>
      </c>
      <c r="C661">
        <v>175</v>
      </c>
      <c r="D661">
        <v>16</v>
      </c>
      <c r="E661">
        <v>9.1428571428571428E-2</v>
      </c>
      <c r="F661">
        <v>1</v>
      </c>
    </row>
    <row r="662" spans="1:6" x14ac:dyDescent="0.25">
      <c r="A662" t="s">
        <v>376</v>
      </c>
      <c r="B662" s="11">
        <f>Table1[[#This Row],[Ratio]]*100</f>
        <v>24.261036468330136</v>
      </c>
      <c r="C662">
        <v>2605</v>
      </c>
      <c r="D662">
        <v>632</v>
      </c>
      <c r="E662">
        <v>0.24261036468330135</v>
      </c>
      <c r="F662">
        <v>0</v>
      </c>
    </row>
    <row r="663" spans="1:6" x14ac:dyDescent="0.25">
      <c r="A663" t="s">
        <v>275</v>
      </c>
      <c r="B663" s="11">
        <f>Table1[[#This Row],[Ratio]]*100</f>
        <v>25.3125</v>
      </c>
      <c r="C663">
        <v>320</v>
      </c>
      <c r="D663">
        <v>81</v>
      </c>
      <c r="E663">
        <v>0.25312499999999999</v>
      </c>
      <c r="F663">
        <v>0</v>
      </c>
    </row>
    <row r="664" spans="1:6" x14ac:dyDescent="0.25">
      <c r="A664" t="s">
        <v>308</v>
      </c>
      <c r="B664" s="11">
        <f>Table1[[#This Row],[Ratio]]*100</f>
        <v>12.316433566433567</v>
      </c>
      <c r="C664">
        <v>11440</v>
      </c>
      <c r="D664">
        <v>1409</v>
      </c>
      <c r="E664">
        <v>0.12316433566433567</v>
      </c>
      <c r="F664">
        <v>1</v>
      </c>
    </row>
    <row r="665" spans="1:6" x14ac:dyDescent="0.25">
      <c r="A665" t="s">
        <v>343</v>
      </c>
      <c r="B665" s="11">
        <f>Table1[[#This Row],[Ratio]]*100</f>
        <v>29.629629629629626</v>
      </c>
      <c r="C665">
        <v>81</v>
      </c>
      <c r="D665">
        <v>24</v>
      </c>
      <c r="E665">
        <v>0.29629629629629628</v>
      </c>
      <c r="F665">
        <v>0</v>
      </c>
    </row>
    <row r="666" spans="1:6" x14ac:dyDescent="0.25">
      <c r="A666" t="s">
        <v>389</v>
      </c>
      <c r="B666" s="11">
        <f>Table1[[#This Row],[Ratio]]*100</f>
        <v>2.4691358024691357</v>
      </c>
      <c r="C666">
        <v>2430</v>
      </c>
      <c r="D666">
        <v>60</v>
      </c>
      <c r="E666">
        <v>2.4691358024691357E-2</v>
      </c>
      <c r="F666">
        <v>1</v>
      </c>
    </row>
    <row r="667" spans="1:6" x14ac:dyDescent="0.25">
      <c r="A667" t="s">
        <v>442</v>
      </c>
      <c r="B667" s="11">
        <f>Table1[[#This Row],[Ratio]]*100</f>
        <v>8.5714285714285712</v>
      </c>
      <c r="C667">
        <v>350</v>
      </c>
      <c r="D667">
        <v>30</v>
      </c>
      <c r="E667">
        <v>8.5714285714285715E-2</v>
      </c>
      <c r="F667">
        <v>1</v>
      </c>
    </row>
    <row r="668" spans="1:6" x14ac:dyDescent="0.25">
      <c r="A668" t="s">
        <v>241</v>
      </c>
      <c r="B668" s="11">
        <f>Table1[[#This Row],[Ratio]]*100</f>
        <v>38.787878787878789</v>
      </c>
      <c r="C668">
        <v>165</v>
      </c>
      <c r="D668">
        <v>64</v>
      </c>
      <c r="E668">
        <v>0.38787878787878788</v>
      </c>
      <c r="F668">
        <v>0</v>
      </c>
    </row>
    <row r="669" spans="1:6" x14ac:dyDescent="0.25">
      <c r="A669" t="s">
        <v>655</v>
      </c>
      <c r="B669" s="11">
        <f>Table1[[#This Row],[Ratio]]*100</f>
        <v>35</v>
      </c>
      <c r="C669">
        <v>0</v>
      </c>
      <c r="D669">
        <v>14</v>
      </c>
      <c r="E669">
        <v>0.35</v>
      </c>
      <c r="F669">
        <v>0</v>
      </c>
    </row>
    <row r="670" spans="1:6" x14ac:dyDescent="0.25">
      <c r="A670" t="s">
        <v>361</v>
      </c>
      <c r="B670" s="11">
        <f>Table1[[#This Row],[Ratio]]*100</f>
        <v>6.8965517241379306</v>
      </c>
      <c r="C670">
        <v>580</v>
      </c>
      <c r="D670">
        <v>40</v>
      </c>
      <c r="E670">
        <v>6.8965517241379309E-2</v>
      </c>
      <c r="F670">
        <v>1</v>
      </c>
    </row>
    <row r="671" spans="1:6" x14ac:dyDescent="0.25">
      <c r="A671" t="s">
        <v>140</v>
      </c>
      <c r="B671" s="11">
        <f>Table1[[#This Row],[Ratio]]*100</f>
        <v>70</v>
      </c>
      <c r="C671">
        <v>30</v>
      </c>
      <c r="D671">
        <v>21</v>
      </c>
      <c r="E671">
        <v>0.7</v>
      </c>
      <c r="F671">
        <v>0</v>
      </c>
    </row>
    <row r="672" spans="1:6" x14ac:dyDescent="0.25">
      <c r="A672" t="s">
        <v>403</v>
      </c>
      <c r="B672" s="11">
        <f>Table1[[#This Row],[Ratio]]*100</f>
        <v>5.3333333333333339</v>
      </c>
      <c r="C672">
        <v>750</v>
      </c>
      <c r="D672">
        <v>40</v>
      </c>
      <c r="E672">
        <v>5.3333333333333337E-2</v>
      </c>
      <c r="F672">
        <v>1</v>
      </c>
    </row>
    <row r="673" spans="1:6" x14ac:dyDescent="0.25">
      <c r="A673" t="s">
        <v>230</v>
      </c>
      <c r="B673" s="11">
        <f>Table1[[#This Row],[Ratio]]*100</f>
        <v>14.182692307692307</v>
      </c>
      <c r="C673">
        <v>8320</v>
      </c>
      <c r="D673">
        <v>1180</v>
      </c>
      <c r="E673">
        <v>0.14182692307692307</v>
      </c>
      <c r="F673">
        <v>0</v>
      </c>
    </row>
    <row r="674" spans="1:6" x14ac:dyDescent="0.25">
      <c r="A674" t="s">
        <v>284</v>
      </c>
      <c r="B674" s="11">
        <f>Table1[[#This Row],[Ratio]]*100</f>
        <v>13.802816901408452</v>
      </c>
      <c r="C674">
        <v>355</v>
      </c>
      <c r="D674">
        <v>49</v>
      </c>
      <c r="E674">
        <v>0.13802816901408452</v>
      </c>
      <c r="F674">
        <v>0</v>
      </c>
    </row>
    <row r="675" spans="1:6" x14ac:dyDescent="0.25">
      <c r="A675" t="s">
        <v>633</v>
      </c>
      <c r="B675" s="11">
        <f>Table1[[#This Row],[Ratio]]*100</f>
        <v>24</v>
      </c>
      <c r="C675">
        <v>100</v>
      </c>
      <c r="D675">
        <v>24</v>
      </c>
      <c r="E675">
        <v>0.24</v>
      </c>
      <c r="F675">
        <v>0</v>
      </c>
    </row>
    <row r="676" spans="1:6" x14ac:dyDescent="0.25">
      <c r="A676" t="s">
        <v>261</v>
      </c>
      <c r="B676" s="11">
        <f>Table1[[#This Row],[Ratio]]*100</f>
        <v>19.753086419753085</v>
      </c>
      <c r="C676">
        <v>81</v>
      </c>
      <c r="D676">
        <v>16</v>
      </c>
      <c r="E676">
        <v>0.19753086419753085</v>
      </c>
      <c r="F676">
        <v>0</v>
      </c>
    </row>
    <row r="677" spans="1:6" x14ac:dyDescent="0.25">
      <c r="A677" t="s">
        <v>217</v>
      </c>
      <c r="B677" s="11">
        <f>Table1[[#This Row],[Ratio]]*100</f>
        <v>17.582417582417584</v>
      </c>
      <c r="C677">
        <v>455</v>
      </c>
      <c r="D677">
        <v>80</v>
      </c>
      <c r="E677">
        <v>0.17582417582417584</v>
      </c>
      <c r="F677">
        <v>0</v>
      </c>
    </row>
    <row r="678" spans="1:6" x14ac:dyDescent="0.25">
      <c r="A678" t="s">
        <v>314</v>
      </c>
      <c r="B678" s="11">
        <f>Table1[[#This Row],[Ratio]]*100</f>
        <v>12.619324796274739</v>
      </c>
      <c r="C678">
        <v>4295</v>
      </c>
      <c r="D678">
        <v>542</v>
      </c>
      <c r="E678">
        <v>0.12619324796274739</v>
      </c>
      <c r="F678">
        <v>1</v>
      </c>
    </row>
    <row r="679" spans="1:6" x14ac:dyDescent="0.25">
      <c r="A679" t="s">
        <v>291</v>
      </c>
      <c r="B679" s="11">
        <f>Table1[[#This Row],[Ratio]]*100</f>
        <v>27.586206896551722</v>
      </c>
      <c r="C679">
        <v>290</v>
      </c>
      <c r="D679">
        <v>80</v>
      </c>
      <c r="E679">
        <v>0.27586206896551724</v>
      </c>
      <c r="F679">
        <v>0</v>
      </c>
    </row>
    <row r="680" spans="1:6" x14ac:dyDescent="0.25">
      <c r="A680" t="s">
        <v>285</v>
      </c>
      <c r="B680" s="11">
        <f>Table1[[#This Row],[Ratio]]*100</f>
        <v>9.2682926829268286</v>
      </c>
      <c r="C680">
        <v>2870</v>
      </c>
      <c r="D680">
        <v>266</v>
      </c>
      <c r="E680">
        <v>9.2682926829268292E-2</v>
      </c>
      <c r="F680">
        <v>1</v>
      </c>
    </row>
    <row r="681" spans="1:6" x14ac:dyDescent="0.25">
      <c r="A681" t="s">
        <v>219</v>
      </c>
      <c r="B681" s="11">
        <f>Table1[[#This Row],[Ratio]]*100</f>
        <v>3.660714285714286</v>
      </c>
      <c r="C681">
        <v>1120</v>
      </c>
      <c r="D681">
        <v>41</v>
      </c>
      <c r="E681">
        <v>3.6607142857142859E-2</v>
      </c>
      <c r="F681">
        <v>1</v>
      </c>
    </row>
    <row r="682" spans="1:6" x14ac:dyDescent="0.25">
      <c r="A682" t="s">
        <v>623</v>
      </c>
      <c r="B682" s="11">
        <f>Table1[[#This Row],[Ratio]]*100</f>
        <v>45</v>
      </c>
      <c r="C682">
        <v>120</v>
      </c>
      <c r="D682">
        <v>54</v>
      </c>
      <c r="E682">
        <v>0.45</v>
      </c>
      <c r="F682">
        <v>0</v>
      </c>
    </row>
    <row r="683" spans="1:6" x14ac:dyDescent="0.25">
      <c r="A683" t="s">
        <v>409</v>
      </c>
      <c r="B683" s="11">
        <f>Table1[[#This Row],[Ratio]]*100</f>
        <v>19.413202933985328</v>
      </c>
      <c r="C683">
        <v>2045</v>
      </c>
      <c r="D683">
        <v>397</v>
      </c>
      <c r="E683">
        <v>0.1941320293398533</v>
      </c>
      <c r="F683">
        <v>0</v>
      </c>
    </row>
    <row r="684" spans="1:6" x14ac:dyDescent="0.25">
      <c r="A684" t="s">
        <v>408</v>
      </c>
      <c r="B684" s="11">
        <f>Table1[[#This Row],[Ratio]]*100</f>
        <v>27.72036474164134</v>
      </c>
      <c r="C684">
        <v>1645</v>
      </c>
      <c r="D684">
        <v>456</v>
      </c>
      <c r="E684">
        <v>0.2772036474164134</v>
      </c>
      <c r="F684">
        <v>0</v>
      </c>
    </row>
    <row r="685" spans="1:6" x14ac:dyDescent="0.25">
      <c r="A685" t="s">
        <v>416</v>
      </c>
      <c r="B685" s="11">
        <f>Table1[[#This Row],[Ratio]]*100</f>
        <v>158.33333333333331</v>
      </c>
      <c r="C685">
        <v>12</v>
      </c>
      <c r="D685">
        <v>19</v>
      </c>
      <c r="E685">
        <v>1.5833333333333333</v>
      </c>
      <c r="F685">
        <v>0</v>
      </c>
    </row>
    <row r="686" spans="1:6" x14ac:dyDescent="0.25">
      <c r="A686" t="s">
        <v>256</v>
      </c>
      <c r="B686" s="11">
        <f>Table1[[#This Row],[Ratio]]*100</f>
        <v>61.971830985915489</v>
      </c>
      <c r="C686">
        <v>71</v>
      </c>
      <c r="D686">
        <v>44</v>
      </c>
      <c r="E686">
        <v>0.61971830985915488</v>
      </c>
      <c r="F686">
        <v>0</v>
      </c>
    </row>
    <row r="687" spans="1:6" x14ac:dyDescent="0.25">
      <c r="A687" t="s">
        <v>549</v>
      </c>
      <c r="B687" s="11">
        <f>Table1[[#This Row],[Ratio]]*100</f>
        <v>106.66666666666667</v>
      </c>
      <c r="C687">
        <v>75</v>
      </c>
      <c r="D687">
        <v>80</v>
      </c>
      <c r="E687">
        <v>1.0666666666666667</v>
      </c>
      <c r="F687">
        <v>0</v>
      </c>
    </row>
    <row r="688" spans="1:6" x14ac:dyDescent="0.25">
      <c r="A688" t="s">
        <v>151</v>
      </c>
      <c r="B688" s="11">
        <f>Table1[[#This Row],[Ratio]]*100</f>
        <v>4.7984886649874054</v>
      </c>
      <c r="C688">
        <v>7940</v>
      </c>
      <c r="D688">
        <v>381</v>
      </c>
      <c r="E688">
        <v>4.7984886649874055E-2</v>
      </c>
      <c r="F688">
        <v>1</v>
      </c>
    </row>
    <row r="689" spans="1:6" x14ac:dyDescent="0.25">
      <c r="A689" t="s">
        <v>529</v>
      </c>
      <c r="B689" s="11">
        <f>Table1[[#This Row],[Ratio]]*100</f>
        <v>15.920245398773005</v>
      </c>
      <c r="C689">
        <v>3260</v>
      </c>
      <c r="D689">
        <v>519</v>
      </c>
      <c r="E689">
        <v>0.15920245398773006</v>
      </c>
      <c r="F689">
        <v>0</v>
      </c>
    </row>
    <row r="690" spans="1:6" x14ac:dyDescent="0.25">
      <c r="A690" t="s">
        <v>617</v>
      </c>
      <c r="B690" s="11">
        <f>Table1[[#This Row],[Ratio]]*100</f>
        <v>131.57894736842107</v>
      </c>
      <c r="C690">
        <v>285</v>
      </c>
      <c r="D690">
        <v>375</v>
      </c>
      <c r="E690">
        <v>1.3157894736842106</v>
      </c>
      <c r="F690">
        <v>0</v>
      </c>
    </row>
    <row r="691" spans="1:6" x14ac:dyDescent="0.25">
      <c r="A691" t="s">
        <v>311</v>
      </c>
      <c r="B691" s="11">
        <f>Table1[[#This Row],[Ratio]]*100</f>
        <v>43.75</v>
      </c>
      <c r="C691">
        <v>160</v>
      </c>
      <c r="D691">
        <v>70</v>
      </c>
      <c r="E691">
        <v>0.4375</v>
      </c>
      <c r="F691">
        <v>0</v>
      </c>
    </row>
    <row r="692" spans="1:6" x14ac:dyDescent="0.25">
      <c r="A692" t="s">
        <v>244</v>
      </c>
      <c r="B692" s="11">
        <f>Table1[[#This Row],[Ratio]]*100</f>
        <v>17.846153846153847</v>
      </c>
      <c r="C692">
        <v>325</v>
      </c>
      <c r="D692">
        <v>58</v>
      </c>
      <c r="E692">
        <v>0.17846153846153845</v>
      </c>
      <c r="F692">
        <v>0</v>
      </c>
    </row>
    <row r="693" spans="1:6" x14ac:dyDescent="0.25">
      <c r="A693" t="s">
        <v>319</v>
      </c>
      <c r="B693" s="11">
        <f>Table1[[#This Row],[Ratio]]*100</f>
        <v>29.126213592233007</v>
      </c>
      <c r="C693">
        <v>515</v>
      </c>
      <c r="D693">
        <v>150</v>
      </c>
      <c r="E693">
        <v>0.29126213592233008</v>
      </c>
      <c r="F693">
        <v>0</v>
      </c>
    </row>
    <row r="694" spans="1:6" x14ac:dyDescent="0.25">
      <c r="A694" t="s">
        <v>532</v>
      </c>
      <c r="B694" s="11">
        <f>Table1[[#This Row],[Ratio]]*100</f>
        <v>20</v>
      </c>
      <c r="C694">
        <v>80</v>
      </c>
      <c r="D694">
        <v>16</v>
      </c>
      <c r="E694">
        <v>0.2</v>
      </c>
      <c r="F694">
        <v>0</v>
      </c>
    </row>
    <row r="695" spans="1:6" x14ac:dyDescent="0.25">
      <c r="A695" t="s">
        <v>476</v>
      </c>
      <c r="B695" s="11">
        <f>Table1[[#This Row],[Ratio]]*100</f>
        <v>126.92307692307692</v>
      </c>
      <c r="C695">
        <v>26</v>
      </c>
      <c r="D695">
        <v>33</v>
      </c>
      <c r="E695">
        <v>1.2692307692307692</v>
      </c>
      <c r="F695">
        <v>0</v>
      </c>
    </row>
    <row r="696" spans="1:6" x14ac:dyDescent="0.25">
      <c r="A696" t="s">
        <v>250</v>
      </c>
      <c r="B696" s="11">
        <f>Table1[[#This Row],[Ratio]]*100</f>
        <v>20.833333333333336</v>
      </c>
      <c r="C696">
        <v>120</v>
      </c>
      <c r="D696">
        <v>25</v>
      </c>
      <c r="E696">
        <v>0.20833333333333334</v>
      </c>
      <c r="F696">
        <v>0</v>
      </c>
    </row>
    <row r="697" spans="1:6" x14ac:dyDescent="0.25">
      <c r="A697" t="s">
        <v>402</v>
      </c>
      <c r="B697" s="11">
        <f>Table1[[#This Row],[Ratio]]*100</f>
        <v>14.399999999999999</v>
      </c>
      <c r="C697">
        <v>250</v>
      </c>
      <c r="D697">
        <v>36</v>
      </c>
      <c r="E697">
        <v>0.14399999999999999</v>
      </c>
      <c r="F697">
        <v>0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8A1BC-DBC0-4A10-96C9-6ABF25904209}">
  <dimension ref="A1:S94"/>
  <sheetViews>
    <sheetView topLeftCell="A5" workbookViewId="0">
      <selection activeCell="D25" sqref="D25"/>
    </sheetView>
  </sheetViews>
  <sheetFormatPr defaultRowHeight="20.100000000000001" customHeight="1" x14ac:dyDescent="0.25"/>
  <cols>
    <col min="1" max="1" width="20" bestFit="1" customWidth="1"/>
    <col min="2" max="2" width="11" customWidth="1"/>
    <col min="3" max="3" width="27.28515625" bestFit="1" customWidth="1"/>
  </cols>
  <sheetData>
    <row r="1" spans="1:19" ht="45.75" customHeight="1" x14ac:dyDescent="0.25">
      <c r="A1" s="1" t="s">
        <v>0</v>
      </c>
      <c r="B1" s="2" t="s">
        <v>1</v>
      </c>
      <c r="C1" t="s">
        <v>2</v>
      </c>
    </row>
    <row r="2" spans="1:19" ht="20.100000000000001" customHeight="1" x14ac:dyDescent="0.25">
      <c r="A2" t="s">
        <v>10</v>
      </c>
      <c r="B2" s="3">
        <v>3.4113481973360824E-2</v>
      </c>
      <c r="C2">
        <v>1</v>
      </c>
    </row>
    <row r="3" spans="1:19" ht="20.100000000000001" customHeight="1" x14ac:dyDescent="0.25">
      <c r="A3" t="s">
        <v>12</v>
      </c>
      <c r="B3" s="3">
        <v>3.0724320379492794E-2</v>
      </c>
      <c r="C3">
        <v>1</v>
      </c>
      <c r="D3" s="4"/>
      <c r="E3" s="4"/>
      <c r="F3" s="4"/>
      <c r="G3" s="4"/>
      <c r="H3" s="4"/>
      <c r="I3" s="4"/>
      <c r="L3" s="5"/>
      <c r="M3" s="3"/>
      <c r="N3" s="3"/>
      <c r="O3" s="3"/>
      <c r="P3" s="5"/>
      <c r="Q3" s="3"/>
    </row>
    <row r="4" spans="1:19" ht="20.100000000000001" customHeight="1" x14ac:dyDescent="0.25">
      <c r="A4" t="s">
        <v>4</v>
      </c>
      <c r="B4" s="3">
        <v>0.10740443957094457</v>
      </c>
      <c r="C4">
        <v>1</v>
      </c>
      <c r="D4" s="4"/>
      <c r="E4" s="4"/>
      <c r="F4" s="4"/>
      <c r="G4" s="4"/>
      <c r="H4" s="4"/>
      <c r="I4" s="4"/>
      <c r="L4" s="5"/>
      <c r="M4" s="3"/>
      <c r="N4" s="4"/>
      <c r="O4" s="4"/>
      <c r="P4" s="5"/>
      <c r="Q4" s="3"/>
      <c r="R4" s="4"/>
      <c r="S4" s="4"/>
    </row>
    <row r="5" spans="1:19" ht="20.100000000000001" customHeight="1" x14ac:dyDescent="0.25">
      <c r="A5" t="s">
        <v>8</v>
      </c>
      <c r="B5" s="3">
        <v>5.0273115993969206E-2</v>
      </c>
      <c r="C5">
        <v>1</v>
      </c>
      <c r="D5" s="4"/>
      <c r="E5" s="4"/>
      <c r="F5" s="4"/>
      <c r="G5" s="4"/>
      <c r="H5" s="4"/>
      <c r="I5" s="4"/>
      <c r="L5" s="5"/>
      <c r="M5" s="3"/>
      <c r="N5" s="4"/>
      <c r="O5" s="4"/>
      <c r="P5" s="5"/>
      <c r="Q5" s="3"/>
      <c r="R5" s="4"/>
      <c r="S5" s="4"/>
    </row>
    <row r="6" spans="1:19" ht="20.100000000000001" customHeight="1" x14ac:dyDescent="0.25">
      <c r="A6" t="s">
        <v>21</v>
      </c>
      <c r="B6" s="3">
        <v>2.1847278830016782E-2</v>
      </c>
      <c r="C6">
        <v>1</v>
      </c>
      <c r="D6" s="4"/>
      <c r="E6" s="4"/>
      <c r="F6" s="4"/>
      <c r="G6" s="4"/>
      <c r="H6" s="4"/>
      <c r="I6" s="4"/>
      <c r="L6" s="5"/>
      <c r="M6" s="3"/>
      <c r="N6" s="4"/>
      <c r="O6" s="4"/>
      <c r="P6" s="5"/>
      <c r="Q6" s="3"/>
      <c r="R6" s="4"/>
      <c r="S6" s="4"/>
    </row>
    <row r="7" spans="1:19" ht="20.100000000000001" customHeight="1" x14ac:dyDescent="0.25">
      <c r="A7" t="s">
        <v>19</v>
      </c>
      <c r="B7" s="3">
        <v>2.3645684200803582E-2</v>
      </c>
      <c r="C7">
        <v>1</v>
      </c>
      <c r="D7" s="4"/>
      <c r="E7" s="4"/>
      <c r="F7" s="4"/>
      <c r="G7" s="4"/>
      <c r="H7" s="4"/>
      <c r="I7" s="4"/>
      <c r="L7" s="5"/>
      <c r="M7" s="3"/>
      <c r="N7" s="4"/>
      <c r="O7" s="4"/>
      <c r="P7" s="5"/>
      <c r="Q7" s="3"/>
      <c r="R7" s="4"/>
      <c r="S7" s="4"/>
    </row>
    <row r="8" spans="1:19" ht="20.100000000000001" customHeight="1" x14ac:dyDescent="0.25">
      <c r="A8" t="s">
        <v>23</v>
      </c>
      <c r="B8" s="3">
        <v>2.0614806281452739E-2</v>
      </c>
      <c r="C8">
        <v>1</v>
      </c>
      <c r="D8" s="4"/>
      <c r="E8" s="4"/>
      <c r="F8" s="4"/>
      <c r="G8" s="4"/>
      <c r="H8" s="4"/>
      <c r="I8" s="4"/>
      <c r="L8" s="5"/>
      <c r="M8" s="3"/>
      <c r="N8" s="4"/>
      <c r="O8" s="4"/>
      <c r="P8" s="5"/>
      <c r="Q8" s="3"/>
      <c r="R8" s="4"/>
      <c r="S8" s="4"/>
    </row>
    <row r="9" spans="1:19" ht="20.100000000000001" customHeight="1" x14ac:dyDescent="0.25">
      <c r="A9" t="s">
        <v>5</v>
      </c>
      <c r="B9" s="3">
        <v>8.7880446149482427E-2</v>
      </c>
      <c r="C9">
        <v>1</v>
      </c>
      <c r="D9" s="4"/>
      <c r="E9" s="4"/>
      <c r="F9" s="4"/>
      <c r="G9" s="4"/>
      <c r="H9" s="4"/>
      <c r="I9" s="4"/>
      <c r="L9" s="5"/>
      <c r="M9" s="3"/>
      <c r="N9" s="4"/>
      <c r="O9" s="4"/>
      <c r="P9" s="5"/>
      <c r="Q9" s="3"/>
      <c r="R9" s="4"/>
      <c r="S9" s="4"/>
    </row>
    <row r="10" spans="1:19" ht="20.100000000000001" customHeight="1" x14ac:dyDescent="0.25">
      <c r="A10" t="s">
        <v>3</v>
      </c>
      <c r="B10" s="3">
        <v>0.10763282614118234</v>
      </c>
      <c r="C10">
        <v>1</v>
      </c>
      <c r="D10" s="4"/>
      <c r="E10" s="4"/>
      <c r="F10" s="4"/>
      <c r="G10" s="4"/>
      <c r="H10" s="4"/>
      <c r="I10" s="4"/>
      <c r="L10" s="5"/>
      <c r="M10" s="3"/>
      <c r="N10" s="4"/>
      <c r="O10" s="4"/>
      <c r="P10" s="5"/>
      <c r="Q10" s="3"/>
      <c r="R10" s="4"/>
      <c r="S10" s="4"/>
    </row>
    <row r="11" spans="1:19" ht="20.100000000000001" customHeight="1" x14ac:dyDescent="0.25">
      <c r="A11" t="s">
        <v>6</v>
      </c>
      <c r="B11" s="3">
        <v>8.549383594795433E-2</v>
      </c>
      <c r="C11">
        <v>1</v>
      </c>
      <c r="D11" s="4"/>
      <c r="E11" s="4"/>
      <c r="F11" s="4"/>
      <c r="G11" s="4"/>
      <c r="H11" s="4"/>
      <c r="I11" s="4"/>
      <c r="L11" s="5"/>
      <c r="M11" s="3"/>
      <c r="N11" s="4"/>
      <c r="O11" s="4"/>
      <c r="P11" s="5"/>
      <c r="Q11" s="3"/>
      <c r="R11" s="4"/>
      <c r="S11" s="4"/>
    </row>
    <row r="12" spans="1:19" ht="20.100000000000001" customHeight="1" x14ac:dyDescent="0.25">
      <c r="A12" t="s">
        <v>7</v>
      </c>
      <c r="B12" s="3">
        <v>5.1465830164609309E-2</v>
      </c>
      <c r="C12">
        <v>1</v>
      </c>
      <c r="D12" s="4"/>
      <c r="E12" s="4"/>
      <c r="F12" s="4"/>
      <c r="G12" s="4"/>
      <c r="H12" s="4"/>
      <c r="I12" s="4"/>
      <c r="L12" s="5"/>
      <c r="M12" s="3"/>
      <c r="N12" s="4"/>
      <c r="O12" s="4"/>
      <c r="P12" s="5"/>
      <c r="Q12" s="3"/>
      <c r="R12" s="4"/>
      <c r="S12" s="4"/>
    </row>
    <row r="13" spans="1:19" ht="20.100000000000001" customHeight="1" x14ac:dyDescent="0.25">
      <c r="A13" t="s">
        <v>11</v>
      </c>
      <c r="B13" s="3">
        <v>3.1207744314689614E-2</v>
      </c>
      <c r="C13">
        <v>1</v>
      </c>
      <c r="D13" s="4"/>
      <c r="E13" s="4"/>
      <c r="F13" s="4"/>
      <c r="G13" s="4"/>
      <c r="H13" s="4"/>
      <c r="I13" s="4"/>
      <c r="L13" s="5"/>
      <c r="M13" s="3"/>
      <c r="N13" s="4"/>
      <c r="O13" s="4"/>
      <c r="P13" s="5"/>
      <c r="Q13" s="3"/>
      <c r="R13" s="4"/>
      <c r="S13" s="4"/>
    </row>
    <row r="14" spans="1:19" ht="20.100000000000001" customHeight="1" x14ac:dyDescent="0.25">
      <c r="A14" t="s">
        <v>15</v>
      </c>
      <c r="B14" s="3">
        <v>2.760223824503772E-2</v>
      </c>
      <c r="C14">
        <v>1</v>
      </c>
      <c r="D14" s="4"/>
      <c r="E14" s="4"/>
      <c r="F14" s="4"/>
      <c r="G14" s="4"/>
      <c r="H14" s="4"/>
      <c r="I14" s="4"/>
      <c r="L14" s="5"/>
      <c r="M14" s="3"/>
      <c r="N14" s="4"/>
      <c r="O14" s="4"/>
      <c r="P14" s="5"/>
      <c r="Q14" s="3"/>
      <c r="R14" s="4"/>
      <c r="S14" s="4"/>
    </row>
    <row r="15" spans="1:19" ht="20.100000000000001" customHeight="1" x14ac:dyDescent="0.25">
      <c r="A15" t="s">
        <v>18</v>
      </c>
      <c r="B15" s="3">
        <v>2.4579466357308583E-2</v>
      </c>
      <c r="C15">
        <v>1</v>
      </c>
      <c r="D15" s="4"/>
      <c r="E15" s="4"/>
      <c r="F15" s="4"/>
      <c r="G15" s="4"/>
      <c r="H15" s="4"/>
      <c r="I15" s="4"/>
      <c r="L15" s="5"/>
      <c r="M15" s="3"/>
      <c r="N15" s="4"/>
      <c r="O15" s="4"/>
      <c r="P15" s="5"/>
      <c r="Q15" s="3"/>
      <c r="R15" s="4"/>
      <c r="S15" s="4"/>
    </row>
    <row r="16" spans="1:19" ht="20.100000000000001" customHeight="1" x14ac:dyDescent="0.25">
      <c r="A16" t="s">
        <v>17</v>
      </c>
      <c r="B16" s="3">
        <v>2.471393734758957E-2</v>
      </c>
      <c r="C16">
        <v>1</v>
      </c>
      <c r="D16" s="4"/>
      <c r="E16" s="4"/>
      <c r="F16" s="4"/>
      <c r="G16" s="4"/>
      <c r="H16" s="4"/>
      <c r="I16" s="4"/>
      <c r="L16" s="5"/>
      <c r="M16" s="3"/>
      <c r="N16" s="4"/>
      <c r="O16" s="4"/>
      <c r="P16" s="5"/>
      <c r="Q16" s="3"/>
      <c r="R16" s="4"/>
      <c r="S16" s="4"/>
    </row>
    <row r="17" spans="1:19" ht="20.100000000000001" customHeight="1" x14ac:dyDescent="0.25">
      <c r="A17" t="s">
        <v>22</v>
      </c>
      <c r="B17" s="3">
        <v>2.1092348611368838E-2</v>
      </c>
      <c r="C17">
        <v>1</v>
      </c>
      <c r="D17" s="4"/>
      <c r="E17" s="4"/>
      <c r="F17" s="4"/>
      <c r="G17" s="4"/>
      <c r="H17" s="4"/>
      <c r="I17" s="4"/>
      <c r="L17" s="5"/>
      <c r="M17" s="3"/>
      <c r="N17" s="4"/>
      <c r="O17" s="4"/>
      <c r="P17" s="5"/>
      <c r="Q17" s="3"/>
      <c r="R17" s="4"/>
      <c r="S17" s="4"/>
    </row>
    <row r="18" spans="1:19" ht="20.100000000000001" customHeight="1" x14ac:dyDescent="0.25">
      <c r="A18" t="s">
        <v>13</v>
      </c>
      <c r="B18" s="3">
        <v>3.0587208985333406E-2</v>
      </c>
      <c r="C18">
        <v>1</v>
      </c>
      <c r="D18" s="4"/>
      <c r="E18" s="4"/>
      <c r="F18" s="4"/>
      <c r="G18" s="4"/>
      <c r="H18" s="4"/>
      <c r="I18" s="4"/>
      <c r="L18" s="5"/>
      <c r="M18" s="3"/>
      <c r="N18" s="4"/>
      <c r="O18" s="4"/>
      <c r="P18" s="5"/>
      <c r="Q18" s="3"/>
      <c r="R18" s="4"/>
      <c r="S18" s="4"/>
    </row>
    <row r="19" spans="1:19" ht="20.100000000000001" customHeight="1" x14ac:dyDescent="0.25">
      <c r="A19" t="s">
        <v>16</v>
      </c>
      <c r="B19" s="3">
        <v>2.5251488400739069E-2</v>
      </c>
      <c r="C19">
        <v>1</v>
      </c>
      <c r="D19" s="4"/>
      <c r="E19" s="4"/>
      <c r="F19" s="4"/>
      <c r="G19" s="4"/>
      <c r="H19" s="4"/>
      <c r="I19" s="4"/>
      <c r="L19" s="5"/>
      <c r="M19" s="3"/>
      <c r="N19" s="4"/>
      <c r="O19" s="4"/>
      <c r="P19" s="5"/>
      <c r="Q19" s="3"/>
      <c r="R19" s="4"/>
      <c r="S19" s="4"/>
    </row>
    <row r="20" spans="1:19" ht="20.100000000000001" customHeight="1" x14ac:dyDescent="0.25">
      <c r="A20" t="s">
        <v>14</v>
      </c>
      <c r="B20" s="3">
        <v>2.8214881619820699E-2</v>
      </c>
      <c r="C20">
        <v>1</v>
      </c>
      <c r="D20" s="4"/>
      <c r="E20" s="4"/>
      <c r="F20" s="4"/>
      <c r="G20" s="4"/>
      <c r="H20" s="4"/>
      <c r="I20" s="4"/>
      <c r="L20" s="5"/>
      <c r="M20" s="3"/>
      <c r="N20" s="4"/>
      <c r="O20" s="4"/>
      <c r="P20" s="5"/>
      <c r="Q20" s="3"/>
      <c r="R20" s="4"/>
      <c r="S20" s="4"/>
    </row>
    <row r="21" spans="1:19" ht="20.100000000000001" customHeight="1" x14ac:dyDescent="0.25">
      <c r="A21" t="s">
        <v>9</v>
      </c>
      <c r="B21" s="3">
        <v>3.664406038066069E-2</v>
      </c>
      <c r="C21">
        <v>1</v>
      </c>
      <c r="D21" s="4"/>
      <c r="E21" s="4"/>
      <c r="F21" s="4"/>
      <c r="G21" s="4"/>
      <c r="H21" s="4"/>
      <c r="I21" s="4"/>
      <c r="L21" s="5"/>
      <c r="M21" s="3"/>
      <c r="N21" s="4"/>
      <c r="O21" s="4"/>
      <c r="P21" s="5"/>
      <c r="Q21" s="3"/>
      <c r="R21" s="4"/>
      <c r="S21" s="4"/>
    </row>
    <row r="22" spans="1:19" ht="20.100000000000001" customHeight="1" x14ac:dyDescent="0.25">
      <c r="A22" t="s">
        <v>20</v>
      </c>
      <c r="B22" s="3">
        <v>2.2656249999999999E-2</v>
      </c>
      <c r="C22">
        <v>1</v>
      </c>
      <c r="D22" s="4"/>
      <c r="E22" s="4"/>
      <c r="F22" s="4"/>
      <c r="G22" s="4"/>
      <c r="H22" s="4"/>
      <c r="I22" s="4"/>
      <c r="L22" s="5"/>
      <c r="M22" s="3"/>
      <c r="N22" s="4"/>
      <c r="O22" s="4"/>
      <c r="P22" s="5"/>
      <c r="Q22" s="3"/>
      <c r="R22" s="4"/>
      <c r="S22" s="4"/>
    </row>
    <row r="23" spans="1:19" ht="20.100000000000001" customHeight="1" x14ac:dyDescent="0.25">
      <c r="A23" t="s">
        <v>26</v>
      </c>
      <c r="B23" s="3">
        <v>2.0047399972117665E-2</v>
      </c>
      <c r="C23">
        <v>0</v>
      </c>
      <c r="D23" s="4"/>
      <c r="E23" s="4"/>
      <c r="F23" s="4"/>
      <c r="G23" s="4"/>
      <c r="H23" s="4"/>
      <c r="I23" s="4"/>
      <c r="L23" s="5"/>
      <c r="M23" s="3"/>
      <c r="N23" s="4"/>
      <c r="O23" s="4"/>
      <c r="P23" s="5"/>
      <c r="Q23" s="3"/>
      <c r="R23" s="4"/>
      <c r="S23" s="4"/>
    </row>
    <row r="24" spans="1:19" ht="20.100000000000001" customHeight="1" x14ac:dyDescent="0.25">
      <c r="A24" t="s">
        <v>30</v>
      </c>
      <c r="B24" s="3">
        <v>1.6768117606523487E-2</v>
      </c>
      <c r="C24">
        <v>0</v>
      </c>
      <c r="D24" s="4"/>
      <c r="E24" s="4"/>
      <c r="F24" s="4"/>
      <c r="G24" s="4"/>
      <c r="H24" s="4"/>
      <c r="I24" s="4"/>
      <c r="L24" s="5"/>
      <c r="M24" s="3"/>
      <c r="N24" s="4"/>
      <c r="O24" s="4"/>
      <c r="P24" s="5"/>
      <c r="Q24" s="3"/>
      <c r="R24" s="4"/>
      <c r="S24" s="4"/>
    </row>
    <row r="25" spans="1:19" ht="20.100000000000001" customHeight="1" x14ac:dyDescent="0.25">
      <c r="A25" t="s">
        <v>93</v>
      </c>
      <c r="B25" s="3">
        <v>-2.4196878354942605E-2</v>
      </c>
      <c r="C25">
        <v>0</v>
      </c>
      <c r="D25" s="4"/>
      <c r="E25" s="4"/>
      <c r="F25" s="4"/>
      <c r="G25" s="4"/>
      <c r="H25" s="4"/>
      <c r="I25" s="4"/>
      <c r="L25" s="5"/>
      <c r="M25" s="3"/>
      <c r="N25" s="4"/>
      <c r="O25" s="4"/>
      <c r="P25" s="5"/>
      <c r="Q25" s="3"/>
      <c r="R25" s="4"/>
      <c r="S25" s="4"/>
    </row>
    <row r="26" spans="1:19" ht="20.100000000000001" customHeight="1" x14ac:dyDescent="0.25">
      <c r="A26" t="s">
        <v>42</v>
      </c>
      <c r="B26" s="3">
        <v>1.0981912144702842E-2</v>
      </c>
      <c r="C26">
        <v>0</v>
      </c>
      <c r="D26" s="4"/>
      <c r="E26" s="4"/>
      <c r="F26" s="4"/>
      <c r="G26" s="4"/>
      <c r="H26" s="4"/>
      <c r="I26" s="4"/>
      <c r="L26" s="5"/>
      <c r="M26" s="3"/>
      <c r="N26" s="4"/>
      <c r="O26" s="4"/>
      <c r="P26" s="5"/>
      <c r="Q26" s="3"/>
      <c r="R26" s="4"/>
      <c r="S26" s="4"/>
    </row>
    <row r="27" spans="1:19" ht="20.100000000000001" customHeight="1" x14ac:dyDescent="0.25">
      <c r="A27" t="s">
        <v>24</v>
      </c>
      <c r="B27" s="3">
        <v>2.0461364418867738E-2</v>
      </c>
      <c r="C27">
        <v>0</v>
      </c>
      <c r="D27" s="4"/>
      <c r="E27" s="4"/>
      <c r="F27" s="4"/>
      <c r="G27" s="4"/>
      <c r="H27" s="4"/>
      <c r="I27" s="4"/>
      <c r="L27" s="5"/>
      <c r="M27" s="3"/>
      <c r="N27" s="4"/>
      <c r="O27" s="4"/>
      <c r="P27" s="5"/>
      <c r="Q27" s="3"/>
      <c r="R27" s="4"/>
      <c r="S27" s="4"/>
    </row>
    <row r="28" spans="1:19" ht="20.100000000000001" customHeight="1" x14ac:dyDescent="0.25">
      <c r="A28" t="s">
        <v>84</v>
      </c>
      <c r="B28" s="3">
        <v>-6.2179181880721805E-3</v>
      </c>
      <c r="C28">
        <v>0</v>
      </c>
      <c r="D28" s="4"/>
      <c r="E28" s="4"/>
      <c r="F28" s="4"/>
      <c r="G28" s="4"/>
      <c r="H28" s="4"/>
      <c r="I28" s="4"/>
      <c r="L28" s="5"/>
      <c r="M28" s="3"/>
      <c r="N28" s="4"/>
      <c r="O28" s="4"/>
      <c r="P28" s="5"/>
      <c r="Q28" s="3"/>
      <c r="R28" s="4"/>
      <c r="S28" s="4"/>
    </row>
    <row r="29" spans="1:19" ht="20.100000000000001" customHeight="1" x14ac:dyDescent="0.25">
      <c r="A29" t="s">
        <v>69</v>
      </c>
      <c r="B29" s="3">
        <v>-1.1352026336701102E-4</v>
      </c>
      <c r="C29">
        <v>0</v>
      </c>
      <c r="D29" s="4"/>
      <c r="E29" s="4"/>
      <c r="F29" s="4"/>
      <c r="G29" s="4"/>
      <c r="H29" s="4"/>
      <c r="I29" s="4"/>
      <c r="L29" s="5"/>
      <c r="M29" s="3"/>
      <c r="N29" s="4"/>
      <c r="O29" s="4"/>
      <c r="P29" s="5"/>
      <c r="Q29" s="3"/>
      <c r="R29" s="4"/>
      <c r="S29" s="4"/>
    </row>
    <row r="30" spans="1:19" ht="20.100000000000001" customHeight="1" x14ac:dyDescent="0.25">
      <c r="A30" t="s">
        <v>87</v>
      </c>
      <c r="B30" s="3">
        <v>-8.3504160135053664E-3</v>
      </c>
      <c r="C30">
        <v>0</v>
      </c>
      <c r="D30" s="4"/>
      <c r="E30" s="4"/>
      <c r="F30" s="4"/>
      <c r="G30" s="4"/>
      <c r="H30" s="4"/>
      <c r="I30" s="4"/>
      <c r="L30" s="5"/>
      <c r="M30" s="3"/>
      <c r="N30" s="4"/>
      <c r="O30" s="4"/>
      <c r="P30" s="5"/>
      <c r="Q30" s="3"/>
      <c r="R30" s="4"/>
      <c r="S30" s="4"/>
    </row>
    <row r="31" spans="1:19" ht="20.100000000000001" customHeight="1" x14ac:dyDescent="0.25">
      <c r="A31" t="s">
        <v>68</v>
      </c>
      <c r="B31" s="3">
        <v>9.5038965976050187E-5</v>
      </c>
      <c r="C31">
        <v>0</v>
      </c>
      <c r="D31" s="4"/>
      <c r="E31" s="4"/>
      <c r="F31" s="4"/>
      <c r="G31" s="4"/>
      <c r="H31" s="4"/>
      <c r="I31" s="4"/>
      <c r="L31" s="5"/>
      <c r="M31" s="3"/>
      <c r="N31" s="4"/>
      <c r="O31" s="4"/>
      <c r="P31" s="5"/>
      <c r="Q31" s="3"/>
      <c r="R31" s="4"/>
      <c r="S31" s="4"/>
    </row>
    <row r="32" spans="1:19" ht="20.100000000000001" customHeight="1" x14ac:dyDescent="0.25">
      <c r="A32" t="s">
        <v>38</v>
      </c>
      <c r="B32" s="3">
        <v>1.3377728741429585E-2</v>
      </c>
      <c r="C32">
        <v>0</v>
      </c>
      <c r="D32" s="4"/>
      <c r="E32" s="4"/>
      <c r="F32" s="4"/>
      <c r="G32" s="4"/>
      <c r="H32" s="4"/>
      <c r="I32" s="4"/>
      <c r="L32" s="5"/>
      <c r="M32" s="3"/>
      <c r="N32" s="4"/>
      <c r="O32" s="4"/>
      <c r="P32" s="5"/>
      <c r="Q32" s="3"/>
      <c r="R32" s="4"/>
      <c r="S32" s="4"/>
    </row>
    <row r="33" spans="1:19" ht="20.100000000000001" customHeight="1" x14ac:dyDescent="0.25">
      <c r="A33" t="s">
        <v>77</v>
      </c>
      <c r="B33" s="3">
        <v>-2.0773530744825504E-3</v>
      </c>
      <c r="C33">
        <v>0</v>
      </c>
      <c r="D33" s="4"/>
      <c r="E33" s="4"/>
      <c r="F33" s="4"/>
      <c r="G33" s="4"/>
      <c r="H33" s="4"/>
      <c r="I33" s="4"/>
      <c r="L33" s="5"/>
      <c r="M33" s="3"/>
      <c r="N33" s="4"/>
      <c r="O33" s="4"/>
      <c r="P33" s="5"/>
      <c r="Q33" s="3"/>
      <c r="R33" s="4"/>
      <c r="S33" s="4"/>
    </row>
    <row r="34" spans="1:19" ht="20.100000000000001" customHeight="1" x14ac:dyDescent="0.25">
      <c r="A34" t="s">
        <v>43</v>
      </c>
      <c r="B34" s="3">
        <v>1.0683894521148563E-2</v>
      </c>
      <c r="C34">
        <v>0</v>
      </c>
      <c r="D34" s="4"/>
      <c r="E34" s="4"/>
      <c r="F34" s="4"/>
      <c r="G34" s="4"/>
      <c r="H34" s="4"/>
      <c r="I34" s="4"/>
      <c r="L34" s="5"/>
      <c r="M34" s="3"/>
      <c r="N34" s="4"/>
      <c r="O34" s="4"/>
      <c r="P34" s="5"/>
      <c r="Q34" s="3"/>
      <c r="R34" s="4"/>
      <c r="S34" s="4"/>
    </row>
    <row r="35" spans="1:19" ht="20.100000000000001" customHeight="1" x14ac:dyDescent="0.25">
      <c r="A35" t="s">
        <v>70</v>
      </c>
      <c r="B35" s="3">
        <v>-3.4368985427550179E-4</v>
      </c>
      <c r="C35">
        <v>0</v>
      </c>
      <c r="D35" s="4"/>
      <c r="E35" s="4"/>
      <c r="F35" s="4"/>
      <c r="G35" s="4"/>
      <c r="H35" s="4"/>
      <c r="I35" s="4"/>
      <c r="L35" s="5"/>
      <c r="M35" s="3"/>
      <c r="N35" s="4"/>
      <c r="O35" s="4"/>
      <c r="P35" s="5"/>
      <c r="Q35" s="3"/>
      <c r="R35" s="4"/>
      <c r="S35" s="4"/>
    </row>
    <row r="36" spans="1:19" ht="20.100000000000001" customHeight="1" x14ac:dyDescent="0.25">
      <c r="A36" t="s">
        <v>63</v>
      </c>
      <c r="B36" s="3">
        <v>2.062712249225879E-3</v>
      </c>
      <c r="C36">
        <v>0</v>
      </c>
      <c r="D36" s="4"/>
      <c r="E36" s="4"/>
      <c r="F36" s="4"/>
      <c r="G36" s="4"/>
      <c r="H36" s="4"/>
      <c r="I36" s="4"/>
      <c r="L36" s="5"/>
      <c r="M36" s="3"/>
      <c r="N36" s="4"/>
      <c r="O36" s="4"/>
      <c r="P36" s="5"/>
      <c r="Q36" s="3"/>
      <c r="R36" s="4"/>
      <c r="S36" s="4"/>
    </row>
    <row r="37" spans="1:19" ht="20.100000000000001" customHeight="1" x14ac:dyDescent="0.25">
      <c r="A37" t="s">
        <v>74</v>
      </c>
      <c r="B37" s="3">
        <v>-8.9912656276759715E-4</v>
      </c>
      <c r="C37">
        <v>0</v>
      </c>
      <c r="D37" s="4"/>
      <c r="E37" s="4"/>
      <c r="F37" s="4"/>
      <c r="G37" s="4"/>
      <c r="H37" s="4"/>
      <c r="I37" s="4"/>
      <c r="L37" s="5"/>
      <c r="M37" s="3"/>
      <c r="N37" s="4"/>
      <c r="O37" s="4"/>
      <c r="P37" s="5"/>
      <c r="Q37" s="3"/>
      <c r="R37" s="4"/>
      <c r="S37" s="4"/>
    </row>
    <row r="38" spans="1:19" ht="20.100000000000001" customHeight="1" x14ac:dyDescent="0.25">
      <c r="A38" t="s">
        <v>29</v>
      </c>
      <c r="B38" s="3">
        <v>1.7586785071104762E-2</v>
      </c>
      <c r="C38">
        <v>0</v>
      </c>
      <c r="D38" s="4"/>
      <c r="E38" s="4"/>
      <c r="F38" s="4"/>
      <c r="G38" s="4"/>
      <c r="H38" s="4"/>
      <c r="I38" s="4"/>
      <c r="L38" s="5"/>
      <c r="M38" s="3"/>
      <c r="N38" s="4"/>
      <c r="O38" s="4"/>
      <c r="P38" s="5"/>
      <c r="Q38" s="3"/>
      <c r="R38" s="4"/>
      <c r="S38" s="4"/>
    </row>
    <row r="39" spans="1:19" ht="20.100000000000001" customHeight="1" x14ac:dyDescent="0.25">
      <c r="A39" t="s">
        <v>33</v>
      </c>
      <c r="B39" s="3">
        <v>1.5226644433718023E-2</v>
      </c>
      <c r="C39">
        <v>0</v>
      </c>
      <c r="D39" s="4"/>
      <c r="E39" s="4"/>
      <c r="F39" s="4"/>
      <c r="G39" s="4"/>
      <c r="H39" s="4"/>
      <c r="I39" s="4"/>
      <c r="L39" s="5"/>
      <c r="M39" s="3"/>
      <c r="N39" s="4"/>
      <c r="O39" s="4"/>
      <c r="P39" s="5"/>
      <c r="Q39" s="3"/>
      <c r="R39" s="4"/>
      <c r="S39" s="4"/>
    </row>
    <row r="40" spans="1:19" ht="20.100000000000001" customHeight="1" x14ac:dyDescent="0.25">
      <c r="A40" t="s">
        <v>92</v>
      </c>
      <c r="B40" s="3">
        <v>-2.2669532929450849E-2</v>
      </c>
      <c r="C40">
        <v>0</v>
      </c>
      <c r="D40" s="4"/>
      <c r="E40" s="4"/>
      <c r="F40" s="4"/>
      <c r="G40" s="4"/>
      <c r="H40" s="4"/>
      <c r="I40" s="4"/>
      <c r="L40" s="5"/>
      <c r="M40" s="3"/>
      <c r="N40" s="4"/>
      <c r="O40" s="4"/>
      <c r="P40" s="5"/>
      <c r="Q40" s="3"/>
      <c r="R40" s="4"/>
      <c r="S40" s="4"/>
    </row>
    <row r="41" spans="1:19" ht="20.100000000000001" customHeight="1" x14ac:dyDescent="0.25">
      <c r="A41" t="s">
        <v>72</v>
      </c>
      <c r="B41" s="3">
        <v>-6.0499727751225116E-4</v>
      </c>
      <c r="C41">
        <v>0</v>
      </c>
      <c r="D41" s="4"/>
      <c r="E41" s="4"/>
      <c r="F41" s="4"/>
      <c r="G41" s="4"/>
      <c r="H41" s="4"/>
      <c r="I41" s="4"/>
      <c r="L41" s="5"/>
      <c r="M41" s="3"/>
      <c r="N41" s="4"/>
      <c r="O41" s="4"/>
      <c r="P41" s="5"/>
      <c r="Q41" s="3"/>
      <c r="R41" s="4"/>
      <c r="S41" s="4"/>
    </row>
    <row r="42" spans="1:19" ht="20.100000000000001" customHeight="1" x14ac:dyDescent="0.25">
      <c r="A42" t="s">
        <v>73</v>
      </c>
      <c r="B42" s="3">
        <v>-7.3676455109988426E-4</v>
      </c>
      <c r="C42">
        <v>0</v>
      </c>
      <c r="D42" s="4"/>
      <c r="E42" s="4"/>
      <c r="F42" s="4"/>
      <c r="G42" s="4"/>
      <c r="H42" s="4"/>
      <c r="I42" s="4"/>
      <c r="L42" s="5"/>
      <c r="M42" s="3"/>
      <c r="N42" s="4"/>
      <c r="O42" s="4"/>
      <c r="P42" s="5"/>
      <c r="Q42" s="3"/>
      <c r="R42" s="4"/>
      <c r="S42" s="4"/>
    </row>
    <row r="43" spans="1:19" ht="20.100000000000001" customHeight="1" x14ac:dyDescent="0.25">
      <c r="A43" t="s">
        <v>37</v>
      </c>
      <c r="B43" s="3">
        <v>1.3439376724557701E-2</v>
      </c>
      <c r="C43">
        <v>0</v>
      </c>
      <c r="D43" s="4"/>
      <c r="E43" s="4"/>
      <c r="F43" s="4"/>
      <c r="G43" s="4"/>
      <c r="H43" s="4"/>
      <c r="I43" s="4"/>
      <c r="L43" s="5"/>
      <c r="M43" s="3"/>
      <c r="N43" s="4"/>
      <c r="O43" s="4"/>
      <c r="P43" s="5"/>
      <c r="Q43" s="3"/>
      <c r="R43" s="4"/>
      <c r="S43" s="4"/>
    </row>
    <row r="44" spans="1:19" ht="20.100000000000001" customHeight="1" x14ac:dyDescent="0.25">
      <c r="A44" t="s">
        <v>49</v>
      </c>
      <c r="B44" s="3">
        <v>7.687848158697351E-3</v>
      </c>
      <c r="C44">
        <v>0</v>
      </c>
      <c r="D44" s="4"/>
      <c r="E44" s="4"/>
      <c r="F44" s="4"/>
      <c r="G44" s="4"/>
      <c r="H44" s="4"/>
      <c r="I44" s="4"/>
      <c r="L44" s="5"/>
      <c r="M44" s="3"/>
      <c r="N44" s="4"/>
      <c r="O44" s="4"/>
      <c r="P44" s="5"/>
      <c r="Q44" s="3"/>
      <c r="R44" s="4"/>
      <c r="S44" s="4"/>
    </row>
    <row r="45" spans="1:19" ht="20.100000000000001" customHeight="1" x14ac:dyDescent="0.25">
      <c r="A45" t="s">
        <v>60</v>
      </c>
      <c r="B45" s="3">
        <v>3.4962175424248618E-3</v>
      </c>
      <c r="C45">
        <v>0</v>
      </c>
      <c r="D45" s="4"/>
      <c r="E45" s="4"/>
      <c r="F45" s="4"/>
      <c r="G45" s="4"/>
      <c r="H45" s="4"/>
      <c r="I45" s="4"/>
      <c r="L45" s="5"/>
      <c r="M45" s="3"/>
      <c r="N45" s="4"/>
      <c r="O45" s="4"/>
      <c r="P45" s="5"/>
      <c r="Q45" s="3"/>
      <c r="R45" s="4"/>
      <c r="S45" s="4"/>
    </row>
    <row r="46" spans="1:19" ht="20.100000000000001" customHeight="1" x14ac:dyDescent="0.25">
      <c r="A46" t="s">
        <v>54</v>
      </c>
      <c r="B46" s="3">
        <v>5.9219735126275616E-3</v>
      </c>
      <c r="C46">
        <v>0</v>
      </c>
      <c r="D46" s="4"/>
      <c r="E46" s="4"/>
      <c r="F46" s="4"/>
      <c r="G46" s="4"/>
      <c r="H46" s="4"/>
      <c r="I46" s="4"/>
      <c r="L46" s="5"/>
      <c r="M46" s="3"/>
      <c r="N46" s="4"/>
      <c r="O46" s="4"/>
      <c r="P46" s="5"/>
      <c r="Q46" s="3"/>
      <c r="R46" s="4"/>
      <c r="S46" s="4"/>
    </row>
    <row r="47" spans="1:19" ht="20.100000000000001" customHeight="1" x14ac:dyDescent="0.25">
      <c r="A47" t="s">
        <v>46</v>
      </c>
      <c r="B47" s="3">
        <v>8.2419081927842374E-3</v>
      </c>
      <c r="C47">
        <v>0</v>
      </c>
      <c r="D47" s="4"/>
      <c r="E47" s="4"/>
      <c r="F47" s="4"/>
      <c r="G47" s="4"/>
      <c r="H47" s="4"/>
      <c r="I47" s="4"/>
      <c r="L47" s="5"/>
      <c r="M47" s="3"/>
      <c r="N47" s="4"/>
      <c r="O47" s="4"/>
      <c r="P47" s="5"/>
      <c r="Q47" s="3"/>
      <c r="R47" s="4"/>
      <c r="S47" s="4"/>
    </row>
    <row r="48" spans="1:19" ht="20.100000000000001" customHeight="1" x14ac:dyDescent="0.25">
      <c r="A48" t="s">
        <v>25</v>
      </c>
      <c r="B48" s="3">
        <v>2.0245702360205686E-2</v>
      </c>
      <c r="C48">
        <v>0</v>
      </c>
      <c r="D48" s="4"/>
      <c r="E48" s="4"/>
      <c r="F48" s="4"/>
      <c r="G48" s="4"/>
      <c r="H48" s="4"/>
      <c r="I48" s="4"/>
      <c r="L48" s="5"/>
      <c r="M48" s="3"/>
      <c r="N48" s="4"/>
      <c r="O48" s="4"/>
      <c r="P48" s="5"/>
      <c r="Q48" s="3"/>
      <c r="R48" s="4"/>
      <c r="S48" s="4"/>
    </row>
    <row r="49" spans="1:19" ht="20.100000000000001" customHeight="1" x14ac:dyDescent="0.25">
      <c r="A49" t="s">
        <v>34</v>
      </c>
      <c r="B49" s="3">
        <v>1.5018392971148877E-2</v>
      </c>
      <c r="C49">
        <v>0</v>
      </c>
      <c r="D49" s="4"/>
      <c r="E49" s="4"/>
      <c r="F49" s="4"/>
      <c r="G49" s="4"/>
      <c r="H49" s="4"/>
      <c r="I49" s="4"/>
      <c r="L49" s="5"/>
      <c r="M49" s="3"/>
      <c r="N49" s="4"/>
      <c r="O49" s="4"/>
      <c r="P49" s="5"/>
      <c r="Q49" s="3"/>
      <c r="R49" s="4"/>
      <c r="S49" s="4"/>
    </row>
    <row r="50" spans="1:19" ht="20.100000000000001" customHeight="1" x14ac:dyDescent="0.25">
      <c r="A50" t="s">
        <v>91</v>
      </c>
      <c r="B50" s="3">
        <v>-1.5477759875006103E-2</v>
      </c>
      <c r="C50">
        <v>0</v>
      </c>
      <c r="D50" s="4"/>
      <c r="E50" s="4"/>
      <c r="F50" s="4"/>
      <c r="G50" s="4"/>
      <c r="H50" s="4"/>
      <c r="I50" s="4"/>
      <c r="L50" s="5"/>
      <c r="M50" s="3"/>
      <c r="N50" s="4"/>
      <c r="O50" s="4"/>
      <c r="P50" s="5"/>
      <c r="Q50" s="3"/>
      <c r="R50" s="4"/>
      <c r="S50" s="4"/>
    </row>
    <row r="51" spans="1:19" ht="20.100000000000001" customHeight="1" x14ac:dyDescent="0.25">
      <c r="A51" t="s">
        <v>83</v>
      </c>
      <c r="B51" s="3">
        <v>-5.4979911186297317E-3</v>
      </c>
      <c r="C51">
        <v>0</v>
      </c>
      <c r="D51" s="4"/>
      <c r="E51" s="4"/>
      <c r="F51" s="4"/>
      <c r="G51" s="4"/>
      <c r="H51" s="4"/>
      <c r="I51" s="4"/>
      <c r="L51" s="5"/>
      <c r="M51" s="3"/>
      <c r="N51" s="4"/>
      <c r="O51" s="4"/>
      <c r="P51" s="5"/>
      <c r="Q51" s="3"/>
      <c r="R51" s="4"/>
      <c r="S51" s="4"/>
    </row>
    <row r="52" spans="1:19" ht="20.100000000000001" customHeight="1" x14ac:dyDescent="0.25">
      <c r="A52" t="s">
        <v>64</v>
      </c>
      <c r="B52" s="3">
        <v>1.994271003299612E-3</v>
      </c>
      <c r="C52">
        <v>0</v>
      </c>
      <c r="D52" s="4"/>
      <c r="E52" s="4"/>
      <c r="F52" s="4"/>
      <c r="G52" s="4"/>
      <c r="H52" s="4"/>
      <c r="I52" s="4"/>
      <c r="L52" s="5"/>
      <c r="M52" s="3"/>
      <c r="N52" s="4"/>
      <c r="O52" s="4"/>
      <c r="P52" s="5"/>
      <c r="Q52" s="3"/>
      <c r="R52" s="4"/>
      <c r="S52" s="4"/>
    </row>
    <row r="53" spans="1:19" ht="20.100000000000001" customHeight="1" x14ac:dyDescent="0.25">
      <c r="A53" t="s">
        <v>89</v>
      </c>
      <c r="B53" s="3">
        <v>-1.0618639159334749E-2</v>
      </c>
      <c r="C53">
        <v>0</v>
      </c>
      <c r="D53" s="4"/>
      <c r="E53" s="4"/>
      <c r="F53" s="4"/>
      <c r="G53" s="4"/>
      <c r="H53" s="4"/>
      <c r="I53" s="4"/>
      <c r="L53" s="5"/>
      <c r="M53" s="3"/>
      <c r="N53" s="4"/>
      <c r="O53" s="4"/>
      <c r="P53" s="5"/>
      <c r="Q53" s="3"/>
      <c r="R53" s="4"/>
      <c r="S53" s="4"/>
    </row>
    <row r="54" spans="1:19" ht="20.100000000000001" customHeight="1" x14ac:dyDescent="0.25">
      <c r="A54" t="s">
        <v>53</v>
      </c>
      <c r="B54" s="3">
        <v>6.3372462918376768E-3</v>
      </c>
      <c r="C54">
        <v>0</v>
      </c>
      <c r="D54" s="4"/>
      <c r="E54" s="4"/>
      <c r="F54" s="4"/>
      <c r="G54" s="4"/>
      <c r="H54" s="4"/>
      <c r="I54" s="4"/>
      <c r="L54" s="5"/>
      <c r="M54" s="3"/>
      <c r="N54" s="4"/>
      <c r="O54" s="4"/>
      <c r="P54" s="5"/>
      <c r="Q54" s="3"/>
      <c r="R54" s="4"/>
      <c r="S54" s="4"/>
    </row>
    <row r="55" spans="1:19" ht="20.100000000000001" customHeight="1" x14ac:dyDescent="0.25">
      <c r="A55" t="s">
        <v>36</v>
      </c>
      <c r="B55" s="3">
        <v>1.4531369501393925E-2</v>
      </c>
      <c r="C55">
        <v>0</v>
      </c>
      <c r="D55" s="4"/>
      <c r="E55" s="4"/>
      <c r="F55" s="4"/>
      <c r="G55" s="4"/>
      <c r="H55" s="4"/>
      <c r="I55" s="4"/>
      <c r="L55" s="5"/>
      <c r="M55" s="3"/>
      <c r="N55" s="4"/>
      <c r="O55" s="4"/>
      <c r="P55" s="5"/>
      <c r="Q55" s="3"/>
      <c r="R55" s="4"/>
      <c r="S55" s="4"/>
    </row>
    <row r="56" spans="1:19" ht="20.100000000000001" customHeight="1" x14ac:dyDescent="0.25">
      <c r="A56" t="s">
        <v>47</v>
      </c>
      <c r="B56" s="3">
        <v>8.0005932303597663E-3</v>
      </c>
      <c r="C56">
        <v>0</v>
      </c>
      <c r="D56" s="4"/>
      <c r="E56" s="4"/>
      <c r="F56" s="4"/>
      <c r="G56" s="4"/>
      <c r="H56" s="4"/>
      <c r="I56" s="4"/>
      <c r="L56" s="5"/>
      <c r="M56" s="3"/>
      <c r="N56" s="4"/>
      <c r="O56" s="4"/>
      <c r="P56" s="5"/>
      <c r="Q56" s="3"/>
      <c r="R56" s="4"/>
      <c r="S56" s="4"/>
    </row>
    <row r="57" spans="1:19" ht="20.100000000000001" customHeight="1" x14ac:dyDescent="0.25">
      <c r="A57" t="s">
        <v>88</v>
      </c>
      <c r="B57" s="3">
        <v>-8.3624996660343585E-3</v>
      </c>
      <c r="C57">
        <v>0</v>
      </c>
      <c r="D57" s="4"/>
      <c r="E57" s="4"/>
      <c r="F57" s="4"/>
      <c r="G57" s="4"/>
      <c r="H57" s="4"/>
      <c r="I57" s="4"/>
      <c r="L57" s="5"/>
      <c r="M57" s="3"/>
      <c r="N57" s="4"/>
      <c r="O57" s="4"/>
      <c r="P57" s="5"/>
      <c r="Q57" s="3"/>
      <c r="R57" s="4"/>
      <c r="S57" s="4"/>
    </row>
    <row r="58" spans="1:19" ht="20.100000000000001" customHeight="1" x14ac:dyDescent="0.25">
      <c r="A58" t="s">
        <v>57</v>
      </c>
      <c r="B58" s="3">
        <v>4.0658534959674732E-3</v>
      </c>
      <c r="C58">
        <v>0</v>
      </c>
      <c r="D58" s="4"/>
      <c r="E58" s="4"/>
      <c r="F58" s="4"/>
      <c r="G58" s="4"/>
      <c r="H58" s="4"/>
      <c r="I58" s="4"/>
      <c r="L58" s="5"/>
      <c r="M58" s="3"/>
      <c r="N58" s="4"/>
      <c r="O58" s="4"/>
      <c r="P58" s="5"/>
      <c r="Q58" s="3"/>
      <c r="R58" s="4"/>
      <c r="S58" s="4"/>
    </row>
    <row r="59" spans="1:19" ht="20.100000000000001" customHeight="1" x14ac:dyDescent="0.25">
      <c r="A59" t="s">
        <v>56</v>
      </c>
      <c r="B59" s="3">
        <v>5.0393874922443392E-3</v>
      </c>
      <c r="C59">
        <v>0</v>
      </c>
      <c r="D59" s="4"/>
      <c r="E59" s="4"/>
      <c r="F59" s="4"/>
      <c r="G59" s="4"/>
      <c r="H59" s="4"/>
      <c r="I59" s="4"/>
      <c r="L59" s="5"/>
      <c r="M59" s="3"/>
      <c r="N59" s="4"/>
      <c r="O59" s="4"/>
      <c r="P59" s="5"/>
      <c r="Q59" s="3"/>
      <c r="R59" s="4"/>
      <c r="S59" s="4"/>
    </row>
    <row r="60" spans="1:19" ht="20.100000000000001" customHeight="1" x14ac:dyDescent="0.25">
      <c r="A60" t="s">
        <v>45</v>
      </c>
      <c r="B60" s="3">
        <v>8.4865322423111154E-3</v>
      </c>
      <c r="C60">
        <v>0</v>
      </c>
      <c r="D60" s="4"/>
      <c r="E60" s="4"/>
      <c r="F60" s="4"/>
      <c r="G60" s="4"/>
      <c r="H60" s="4"/>
      <c r="I60" s="4"/>
      <c r="L60" s="5"/>
      <c r="M60" s="3"/>
      <c r="N60" s="4"/>
      <c r="O60" s="4"/>
      <c r="P60" s="5"/>
      <c r="Q60" s="3"/>
      <c r="R60" s="4"/>
      <c r="S60" s="4"/>
    </row>
    <row r="61" spans="1:19" ht="20.100000000000001" customHeight="1" x14ac:dyDescent="0.25">
      <c r="A61" t="s">
        <v>55</v>
      </c>
      <c r="B61" s="3">
        <v>5.5045871559633031E-3</v>
      </c>
      <c r="C61">
        <v>0</v>
      </c>
      <c r="D61" s="4"/>
      <c r="E61" s="4"/>
      <c r="F61" s="4"/>
      <c r="G61" s="4"/>
      <c r="H61" s="4"/>
      <c r="I61" s="4"/>
      <c r="L61" s="5"/>
      <c r="M61" s="3"/>
      <c r="N61" s="4"/>
      <c r="O61" s="4"/>
      <c r="P61" s="5"/>
      <c r="Q61" s="3"/>
      <c r="R61" s="4"/>
      <c r="S61" s="4"/>
    </row>
    <row r="62" spans="1:19" ht="20.100000000000001" customHeight="1" x14ac:dyDescent="0.25">
      <c r="A62" t="s">
        <v>86</v>
      </c>
      <c r="B62" s="3">
        <v>-8.1601960675096088E-3</v>
      </c>
      <c r="C62">
        <v>0</v>
      </c>
      <c r="D62" s="4"/>
      <c r="E62" s="4"/>
      <c r="F62" s="4"/>
      <c r="G62" s="4"/>
      <c r="H62" s="4"/>
      <c r="I62" s="4"/>
      <c r="L62" s="5"/>
      <c r="M62" s="3"/>
      <c r="N62" s="4"/>
      <c r="O62" s="4"/>
      <c r="P62" s="5"/>
      <c r="Q62" s="3"/>
      <c r="R62" s="4"/>
      <c r="S62" s="4"/>
    </row>
    <row r="63" spans="1:19" ht="20.100000000000001" customHeight="1" x14ac:dyDescent="0.25">
      <c r="A63" t="s">
        <v>65</v>
      </c>
      <c r="B63" s="3">
        <v>4.0527569412350246E-4</v>
      </c>
      <c r="C63">
        <v>0</v>
      </c>
      <c r="D63" s="4"/>
      <c r="E63" s="4"/>
      <c r="F63" s="4"/>
      <c r="G63" s="4"/>
      <c r="H63" s="4"/>
      <c r="I63" s="4"/>
      <c r="L63" s="5"/>
      <c r="M63" s="3"/>
      <c r="N63" s="4"/>
      <c r="O63" s="4"/>
      <c r="P63" s="5"/>
      <c r="Q63" s="3"/>
      <c r="R63" s="4"/>
      <c r="S63" s="4"/>
    </row>
    <row r="64" spans="1:19" ht="20.100000000000001" customHeight="1" x14ac:dyDescent="0.25">
      <c r="A64" t="s">
        <v>27</v>
      </c>
      <c r="B64" s="3">
        <v>1.8185172495585482E-2</v>
      </c>
      <c r="C64">
        <v>0</v>
      </c>
      <c r="D64" s="4"/>
      <c r="E64" s="4"/>
      <c r="F64" s="4"/>
      <c r="G64" s="4"/>
      <c r="H64" s="4"/>
      <c r="I64" s="4"/>
      <c r="L64" s="5"/>
      <c r="M64" s="3"/>
      <c r="N64" s="4"/>
      <c r="O64" s="4"/>
      <c r="P64" s="5"/>
      <c r="Q64" s="3"/>
      <c r="R64" s="4"/>
      <c r="S64" s="4"/>
    </row>
    <row r="65" spans="1:19" ht="20.100000000000001" customHeight="1" x14ac:dyDescent="0.25">
      <c r="A65" t="s">
        <v>51</v>
      </c>
      <c r="B65" s="3">
        <v>7.2259206202072972E-3</v>
      </c>
      <c r="C65">
        <v>0</v>
      </c>
      <c r="D65" s="4"/>
      <c r="E65" s="4"/>
      <c r="F65" s="4"/>
      <c r="G65" s="4"/>
      <c r="H65" s="4"/>
      <c r="I65" s="4"/>
      <c r="L65" s="5"/>
      <c r="M65" s="3"/>
      <c r="N65" s="4"/>
      <c r="O65" s="4"/>
      <c r="P65" s="5"/>
      <c r="Q65" s="3"/>
      <c r="R65" s="4"/>
      <c r="S65" s="4"/>
    </row>
    <row r="66" spans="1:19" ht="20.100000000000001" customHeight="1" x14ac:dyDescent="0.25">
      <c r="A66" t="s">
        <v>41</v>
      </c>
      <c r="B66" s="3">
        <v>1.1983122362869199E-2</v>
      </c>
      <c r="C66">
        <v>0</v>
      </c>
      <c r="D66" s="4"/>
      <c r="E66" s="4"/>
      <c r="F66" s="4"/>
      <c r="G66" s="4"/>
      <c r="H66" s="4"/>
      <c r="I66" s="4"/>
      <c r="L66" s="5"/>
      <c r="M66" s="3"/>
      <c r="N66" s="4"/>
      <c r="O66" s="4"/>
      <c r="P66" s="5"/>
      <c r="Q66" s="3"/>
      <c r="R66" s="4"/>
      <c r="S66" s="4"/>
    </row>
    <row r="67" spans="1:19" ht="20.100000000000001" customHeight="1" x14ac:dyDescent="0.25">
      <c r="A67" t="s">
        <v>75</v>
      </c>
      <c r="B67" s="3">
        <v>-1.4607364126328515E-3</v>
      </c>
      <c r="C67">
        <v>0</v>
      </c>
      <c r="D67" s="4"/>
      <c r="E67" s="4"/>
      <c r="F67" s="4"/>
      <c r="G67" s="4"/>
      <c r="H67" s="4"/>
      <c r="I67" s="4"/>
      <c r="L67" s="5"/>
      <c r="M67" s="3"/>
      <c r="N67" s="4"/>
      <c r="O67" s="4"/>
      <c r="P67" s="5"/>
      <c r="Q67" s="3"/>
      <c r="R67" s="4"/>
      <c r="S67" s="4"/>
    </row>
    <row r="68" spans="1:19" ht="20.100000000000001" customHeight="1" x14ac:dyDescent="0.25">
      <c r="A68" t="s">
        <v>44</v>
      </c>
      <c r="B68" s="3">
        <v>8.5086391397400426E-3</v>
      </c>
      <c r="C68">
        <v>0</v>
      </c>
      <c r="D68" s="4"/>
      <c r="E68" s="4"/>
      <c r="F68" s="4"/>
      <c r="G68" s="4"/>
      <c r="H68" s="4"/>
      <c r="I68" s="4"/>
      <c r="L68" s="5"/>
      <c r="M68" s="3"/>
      <c r="N68" s="4"/>
      <c r="O68" s="4"/>
      <c r="P68" s="5"/>
      <c r="Q68" s="3"/>
      <c r="R68" s="4"/>
      <c r="S68" s="4"/>
    </row>
    <row r="69" spans="1:19" ht="20.100000000000001" customHeight="1" x14ac:dyDescent="0.25">
      <c r="A69" t="s">
        <v>90</v>
      </c>
      <c r="B69" s="3">
        <v>-1.1100228534116879E-2</v>
      </c>
      <c r="C69">
        <v>0</v>
      </c>
      <c r="D69" s="4"/>
      <c r="E69" s="4"/>
      <c r="F69" s="4"/>
      <c r="G69" s="4"/>
      <c r="H69" s="4"/>
      <c r="I69" s="4"/>
      <c r="L69" s="5"/>
      <c r="M69" s="3"/>
      <c r="N69" s="4"/>
      <c r="O69" s="4"/>
      <c r="P69" s="5"/>
      <c r="Q69" s="3"/>
      <c r="R69" s="4"/>
      <c r="S69" s="4"/>
    </row>
    <row r="70" spans="1:19" ht="20.100000000000001" customHeight="1" x14ac:dyDescent="0.25">
      <c r="A70" t="s">
        <v>35</v>
      </c>
      <c r="B70" s="3">
        <v>1.4549608279777084E-2</v>
      </c>
      <c r="C70">
        <v>0</v>
      </c>
      <c r="D70" s="4"/>
      <c r="E70" s="4"/>
      <c r="F70" s="4"/>
      <c r="G70" s="4"/>
      <c r="H70" s="4"/>
      <c r="I70" s="4"/>
      <c r="L70" s="5"/>
      <c r="M70" s="3"/>
      <c r="N70" s="4"/>
      <c r="O70" s="4"/>
      <c r="P70" s="5"/>
      <c r="Q70" s="3"/>
      <c r="R70" s="4"/>
      <c r="S70" s="4"/>
    </row>
    <row r="71" spans="1:19" ht="20.100000000000001" customHeight="1" x14ac:dyDescent="0.25">
      <c r="A71" t="s">
        <v>81</v>
      </c>
      <c r="B71" s="3">
        <v>-4.6853285685924161E-3</v>
      </c>
      <c r="C71">
        <v>0</v>
      </c>
      <c r="D71" s="4"/>
      <c r="E71" s="4"/>
      <c r="F71" s="4"/>
      <c r="G71" s="4"/>
      <c r="H71" s="4"/>
      <c r="I71" s="4"/>
      <c r="L71" s="5"/>
      <c r="M71" s="3"/>
      <c r="N71" s="4"/>
      <c r="O71" s="4"/>
      <c r="P71" s="5"/>
      <c r="Q71" s="3"/>
      <c r="R71" s="4"/>
      <c r="S71" s="4"/>
    </row>
    <row r="72" spans="1:19" ht="20.100000000000001" customHeight="1" x14ac:dyDescent="0.25">
      <c r="A72" t="s">
        <v>85</v>
      </c>
      <c r="B72" s="3">
        <v>-7.9073482428115016E-3</v>
      </c>
      <c r="C72">
        <v>0</v>
      </c>
      <c r="D72" s="4"/>
      <c r="E72" s="4"/>
      <c r="F72" s="4"/>
      <c r="G72" s="4"/>
      <c r="H72" s="4"/>
      <c r="I72" s="4"/>
      <c r="L72" s="5"/>
      <c r="M72" s="3"/>
      <c r="N72" s="4"/>
      <c r="O72" s="4"/>
      <c r="P72" s="5"/>
      <c r="Q72" s="3"/>
      <c r="R72" s="4"/>
      <c r="S72" s="4"/>
    </row>
    <row r="73" spans="1:19" ht="20.100000000000001" customHeight="1" x14ac:dyDescent="0.25">
      <c r="A73" t="s">
        <v>79</v>
      </c>
      <c r="B73" s="3">
        <v>-3.1947573213188612E-3</v>
      </c>
      <c r="C73">
        <v>0</v>
      </c>
      <c r="D73" s="4"/>
      <c r="E73" s="4"/>
      <c r="F73" s="4"/>
      <c r="G73" s="4"/>
      <c r="H73" s="4"/>
      <c r="I73" s="4"/>
      <c r="L73" s="5"/>
      <c r="M73" s="3"/>
      <c r="N73" s="4"/>
      <c r="O73" s="4"/>
      <c r="P73" s="5"/>
      <c r="Q73" s="3"/>
      <c r="R73" s="4"/>
      <c r="S73" s="4"/>
    </row>
    <row r="74" spans="1:19" ht="20.100000000000001" customHeight="1" x14ac:dyDescent="0.25">
      <c r="A74" t="s">
        <v>48</v>
      </c>
      <c r="B74" s="3">
        <v>7.9006382611695701E-3</v>
      </c>
      <c r="C74">
        <v>0</v>
      </c>
      <c r="D74" s="4"/>
      <c r="E74" s="4"/>
      <c r="F74" s="4"/>
      <c r="G74" s="4"/>
      <c r="H74" s="4"/>
      <c r="I74" s="4"/>
      <c r="L74" s="5"/>
      <c r="M74" s="3"/>
      <c r="N74" s="4"/>
      <c r="O74" s="4"/>
      <c r="P74" s="5"/>
      <c r="Q74" s="3"/>
      <c r="R74" s="4"/>
      <c r="S74" s="4"/>
    </row>
    <row r="75" spans="1:19" ht="20.100000000000001" customHeight="1" x14ac:dyDescent="0.25">
      <c r="A75" t="s">
        <v>71</v>
      </c>
      <c r="B75" s="3">
        <v>-5.9633848172222555E-4</v>
      </c>
      <c r="C75">
        <v>0</v>
      </c>
      <c r="D75" s="4"/>
      <c r="E75" s="4"/>
      <c r="F75" s="4"/>
      <c r="G75" s="4"/>
      <c r="H75" s="4"/>
      <c r="I75" s="4"/>
      <c r="L75" s="5"/>
      <c r="M75" s="3"/>
      <c r="N75" s="4"/>
      <c r="O75" s="4"/>
      <c r="P75" s="5"/>
      <c r="Q75" s="3"/>
      <c r="R75" s="4"/>
      <c r="S75" s="4"/>
    </row>
    <row r="76" spans="1:19" ht="20.100000000000001" customHeight="1" x14ac:dyDescent="0.25">
      <c r="A76" t="s">
        <v>32</v>
      </c>
      <c r="B76" s="3">
        <v>1.5383984246800131E-2</v>
      </c>
      <c r="C76">
        <v>0</v>
      </c>
      <c r="D76" s="4"/>
      <c r="E76" s="4"/>
      <c r="F76" s="4"/>
      <c r="G76" s="4"/>
      <c r="H76" s="4"/>
      <c r="I76" s="4"/>
      <c r="L76" s="5"/>
      <c r="M76" s="3"/>
      <c r="N76" s="4"/>
      <c r="O76" s="4"/>
      <c r="P76" s="5"/>
      <c r="Q76" s="3"/>
      <c r="R76" s="4"/>
      <c r="S76" s="4"/>
    </row>
    <row r="77" spans="1:19" ht="20.100000000000001" customHeight="1" x14ac:dyDescent="0.25">
      <c r="A77" t="s">
        <v>39</v>
      </c>
      <c r="B77" s="3">
        <v>1.3047530288909599E-2</v>
      </c>
      <c r="C77">
        <v>0</v>
      </c>
      <c r="D77" s="4"/>
      <c r="E77" s="4"/>
      <c r="F77" s="4"/>
      <c r="G77" s="4"/>
      <c r="H77" s="4"/>
      <c r="I77" s="4"/>
      <c r="L77" s="5"/>
      <c r="M77" s="3"/>
      <c r="N77" s="4"/>
      <c r="O77" s="4"/>
      <c r="P77" s="5"/>
      <c r="Q77" s="3"/>
      <c r="R77" s="4"/>
      <c r="S77" s="4"/>
    </row>
    <row r="78" spans="1:19" ht="20.100000000000001" customHeight="1" x14ac:dyDescent="0.25">
      <c r="A78" t="s">
        <v>28</v>
      </c>
      <c r="B78" s="3">
        <v>1.810114455705138E-2</v>
      </c>
      <c r="C78">
        <v>0</v>
      </c>
      <c r="D78" s="4"/>
      <c r="E78" s="4"/>
      <c r="F78" s="4"/>
      <c r="G78" s="4"/>
      <c r="H78" s="4"/>
      <c r="I78" s="4"/>
      <c r="L78" s="5"/>
      <c r="M78" s="3"/>
      <c r="N78" s="4"/>
      <c r="O78" s="4"/>
      <c r="P78" s="5"/>
      <c r="Q78" s="3"/>
      <c r="R78" s="4"/>
      <c r="S78" s="4"/>
    </row>
    <row r="79" spans="1:19" ht="20.100000000000001" customHeight="1" x14ac:dyDescent="0.25">
      <c r="A79" t="s">
        <v>59</v>
      </c>
      <c r="B79" s="3">
        <v>3.8725576483013553E-3</v>
      </c>
      <c r="C79">
        <v>0</v>
      </c>
      <c r="D79" s="4"/>
      <c r="E79" s="4"/>
      <c r="F79" s="4"/>
      <c r="G79" s="4"/>
      <c r="H79" s="4"/>
      <c r="I79" s="4"/>
      <c r="L79" s="5"/>
      <c r="M79" s="3"/>
      <c r="N79" s="4"/>
      <c r="O79" s="4"/>
      <c r="P79" s="5"/>
      <c r="Q79" s="3"/>
      <c r="R79" s="4"/>
      <c r="S79" s="4"/>
    </row>
    <row r="80" spans="1:19" ht="20.100000000000001" customHeight="1" x14ac:dyDescent="0.25">
      <c r="A80" t="s">
        <v>62</v>
      </c>
      <c r="B80" s="3">
        <v>2.7351596222060771E-3</v>
      </c>
      <c r="C80">
        <v>0</v>
      </c>
      <c r="D80" s="4"/>
      <c r="E80" s="4"/>
      <c r="F80" s="4"/>
      <c r="G80" s="4"/>
      <c r="H80" s="4"/>
      <c r="I80" s="4"/>
      <c r="L80" s="5"/>
      <c r="M80" s="3"/>
      <c r="N80" s="4"/>
      <c r="O80" s="4"/>
      <c r="P80" s="5"/>
      <c r="Q80" s="3"/>
      <c r="R80" s="4"/>
      <c r="S80" s="4"/>
    </row>
    <row r="81" spans="1:19" ht="20.100000000000001" customHeight="1" x14ac:dyDescent="0.25">
      <c r="A81" t="s">
        <v>40</v>
      </c>
      <c r="B81" s="3">
        <v>1.2047493250500769E-2</v>
      </c>
      <c r="C81">
        <v>0</v>
      </c>
      <c r="D81" s="4"/>
      <c r="E81" s="4"/>
      <c r="F81" s="4"/>
      <c r="G81" s="4"/>
      <c r="H81" s="4"/>
      <c r="I81" s="4"/>
      <c r="L81" s="5"/>
      <c r="M81" s="3"/>
      <c r="N81" s="4"/>
      <c r="O81" s="4"/>
      <c r="P81" s="5"/>
      <c r="Q81" s="3"/>
      <c r="R81" s="4"/>
      <c r="S81" s="4"/>
    </row>
    <row r="82" spans="1:19" ht="20.100000000000001" customHeight="1" x14ac:dyDescent="0.25">
      <c r="A82" t="s">
        <v>78</v>
      </c>
      <c r="B82" s="3">
        <v>-2.4496853835438781E-3</v>
      </c>
      <c r="C82">
        <v>0</v>
      </c>
      <c r="D82" s="4"/>
      <c r="E82" s="4"/>
      <c r="F82" s="4"/>
      <c r="G82" s="4"/>
      <c r="H82" s="4"/>
      <c r="I82" s="4"/>
      <c r="L82" s="5"/>
      <c r="M82" s="3"/>
      <c r="N82" s="4"/>
      <c r="O82" s="4"/>
      <c r="P82" s="5"/>
      <c r="Q82" s="3"/>
      <c r="R82" s="4"/>
      <c r="S82" s="4"/>
    </row>
    <row r="83" spans="1:19" ht="20.100000000000001" customHeight="1" x14ac:dyDescent="0.25">
      <c r="A83" t="s">
        <v>80</v>
      </c>
      <c r="B83" s="3">
        <v>-4.1590850012997137E-3</v>
      </c>
      <c r="C83">
        <v>0</v>
      </c>
      <c r="D83" s="4"/>
      <c r="E83" s="4"/>
      <c r="F83" s="4"/>
      <c r="G83" s="4"/>
      <c r="H83" s="4"/>
      <c r="I83" s="4"/>
      <c r="L83" s="5"/>
      <c r="M83" s="3"/>
      <c r="N83" s="4"/>
      <c r="O83" s="4"/>
      <c r="P83" s="5"/>
      <c r="Q83" s="3"/>
      <c r="R83" s="4"/>
      <c r="S83" s="4"/>
    </row>
    <row r="84" spans="1:19" ht="20.100000000000001" customHeight="1" x14ac:dyDescent="0.25">
      <c r="A84" t="s">
        <v>94</v>
      </c>
      <c r="B84" s="3">
        <v>-2.7546263596553187E-2</v>
      </c>
      <c r="C84">
        <v>0</v>
      </c>
      <c r="D84" s="4"/>
      <c r="E84" s="4"/>
      <c r="F84" s="4"/>
      <c r="G84" s="4"/>
      <c r="H84" s="4"/>
      <c r="I84" s="4"/>
      <c r="L84" s="5"/>
      <c r="M84" s="3"/>
      <c r="N84" s="4"/>
      <c r="O84" s="4"/>
      <c r="P84" s="5"/>
      <c r="Q84" s="3"/>
      <c r="R84" s="4"/>
      <c r="S84" s="4"/>
    </row>
    <row r="85" spans="1:19" ht="20.100000000000001" customHeight="1" x14ac:dyDescent="0.25">
      <c r="A85" t="s">
        <v>67</v>
      </c>
      <c r="B85" s="3">
        <v>2.3288696664725941E-4</v>
      </c>
      <c r="C85">
        <v>0</v>
      </c>
      <c r="D85" s="4"/>
      <c r="E85" s="4"/>
      <c r="F85" s="4"/>
      <c r="G85" s="4"/>
      <c r="H85" s="4"/>
      <c r="I85" s="4"/>
      <c r="L85" s="5"/>
      <c r="M85" s="3"/>
      <c r="N85" s="4"/>
      <c r="O85" s="4"/>
      <c r="P85" s="5"/>
      <c r="Q85" s="3"/>
      <c r="R85" s="4"/>
      <c r="S85" s="4"/>
    </row>
    <row r="86" spans="1:19" ht="20.100000000000001" customHeight="1" x14ac:dyDescent="0.25">
      <c r="A86" t="s">
        <v>50</v>
      </c>
      <c r="B86" s="3">
        <v>7.5324675324675329E-3</v>
      </c>
      <c r="C86">
        <v>0</v>
      </c>
      <c r="D86" s="4"/>
      <c r="E86" s="4"/>
      <c r="F86" s="4"/>
      <c r="G86" s="4"/>
      <c r="H86" s="4"/>
      <c r="I86" s="4"/>
      <c r="L86" s="5"/>
      <c r="M86" s="3"/>
      <c r="N86" s="4"/>
      <c r="O86" s="4"/>
      <c r="P86" s="5"/>
      <c r="Q86" s="3"/>
      <c r="R86" s="4"/>
      <c r="S86" s="4"/>
    </row>
    <row r="87" spans="1:19" ht="20.100000000000001" customHeight="1" x14ac:dyDescent="0.25">
      <c r="A87" t="s">
        <v>66</v>
      </c>
      <c r="B87" s="3">
        <v>3.1093062478211299E-4</v>
      </c>
      <c r="C87">
        <v>0</v>
      </c>
      <c r="D87" s="4"/>
      <c r="E87" s="4"/>
      <c r="F87" s="4"/>
      <c r="G87" s="4"/>
      <c r="H87" s="4"/>
      <c r="I87" s="4"/>
      <c r="L87" s="5"/>
      <c r="M87" s="3"/>
      <c r="N87" s="4"/>
      <c r="O87" s="4"/>
      <c r="P87" s="5"/>
      <c r="Q87" s="3"/>
      <c r="R87" s="4"/>
      <c r="S87" s="4"/>
    </row>
    <row r="88" spans="1:19" ht="20.100000000000001" customHeight="1" x14ac:dyDescent="0.25">
      <c r="A88" t="s">
        <v>82</v>
      </c>
      <c r="B88" s="3">
        <v>-4.8179525318502231E-3</v>
      </c>
      <c r="C88">
        <v>0</v>
      </c>
      <c r="D88" s="4"/>
      <c r="E88" s="4"/>
      <c r="F88" s="4"/>
      <c r="G88" s="4"/>
      <c r="H88" s="4"/>
      <c r="I88" s="4"/>
      <c r="L88" s="5"/>
      <c r="M88" s="3"/>
      <c r="N88" s="4"/>
      <c r="O88" s="4"/>
      <c r="P88" s="5"/>
      <c r="Q88" s="3"/>
      <c r="R88" s="4"/>
      <c r="S88" s="4"/>
    </row>
    <row r="89" spans="1:19" ht="20.100000000000001" customHeight="1" x14ac:dyDescent="0.25">
      <c r="A89" t="s">
        <v>61</v>
      </c>
      <c r="B89" s="3">
        <v>3.0860534124629081E-3</v>
      </c>
      <c r="C89">
        <v>0</v>
      </c>
      <c r="D89" s="4"/>
      <c r="E89" s="4"/>
      <c r="F89" s="4"/>
      <c r="G89" s="4"/>
      <c r="H89" s="4"/>
      <c r="I89" s="4"/>
      <c r="L89" s="5"/>
      <c r="M89" s="3"/>
      <c r="N89" s="4"/>
      <c r="O89" s="4"/>
      <c r="P89" s="5"/>
      <c r="Q89" s="3"/>
      <c r="R89" s="4"/>
      <c r="S89" s="4"/>
    </row>
    <row r="90" spans="1:19" ht="20.100000000000001" customHeight="1" x14ac:dyDescent="0.25">
      <c r="A90" t="s">
        <v>58</v>
      </c>
      <c r="B90" s="3">
        <v>3.9669889845216589E-3</v>
      </c>
      <c r="C90">
        <v>0</v>
      </c>
      <c r="D90" s="4"/>
      <c r="E90" s="4"/>
      <c r="F90" s="4"/>
      <c r="G90" s="4"/>
      <c r="H90" s="4"/>
      <c r="I90" s="4"/>
      <c r="L90" s="5"/>
      <c r="M90" s="3"/>
      <c r="N90" s="4"/>
      <c r="O90" s="4"/>
      <c r="P90" s="5"/>
      <c r="Q90" s="3"/>
      <c r="R90" s="4"/>
      <c r="S90" s="4"/>
    </row>
    <row r="91" spans="1:19" ht="20.100000000000001" customHeight="1" x14ac:dyDescent="0.25">
      <c r="A91" t="s">
        <v>76</v>
      </c>
      <c r="B91" s="3">
        <v>-1.5635805995730223E-3</v>
      </c>
      <c r="C91">
        <v>0</v>
      </c>
      <c r="D91" s="4"/>
      <c r="E91" s="4"/>
      <c r="F91" s="4"/>
      <c r="G91" s="4"/>
      <c r="H91" s="4"/>
      <c r="I91" s="4"/>
      <c r="L91" s="5"/>
      <c r="M91" s="3"/>
      <c r="N91" s="4"/>
      <c r="O91" s="4"/>
      <c r="P91" s="5"/>
      <c r="Q91" s="3"/>
      <c r="R91" s="4"/>
      <c r="S91" s="4"/>
    </row>
    <row r="92" spans="1:19" ht="20.100000000000001" customHeight="1" x14ac:dyDescent="0.25">
      <c r="A92" t="s">
        <v>52</v>
      </c>
      <c r="B92" s="3">
        <v>6.4440301531976983E-3</v>
      </c>
      <c r="C92">
        <v>0</v>
      </c>
      <c r="D92" s="4"/>
      <c r="E92" s="4"/>
      <c r="F92" s="4"/>
      <c r="G92" s="4"/>
      <c r="H92" s="4"/>
      <c r="I92" s="4"/>
      <c r="L92" s="5"/>
      <c r="M92" s="3"/>
      <c r="N92" s="4"/>
      <c r="O92" s="4"/>
      <c r="P92" s="5"/>
      <c r="Q92" s="3"/>
      <c r="R92" s="4"/>
      <c r="S92" s="4"/>
    </row>
    <row r="93" spans="1:19" ht="20.100000000000001" customHeight="1" x14ac:dyDescent="0.25">
      <c r="A93" t="s">
        <v>31</v>
      </c>
      <c r="B93" s="3">
        <v>1.5870704717530576E-2</v>
      </c>
      <c r="C93">
        <v>0</v>
      </c>
      <c r="D93" s="4"/>
      <c r="E93" s="4"/>
      <c r="F93" s="4"/>
      <c r="G93" s="4"/>
      <c r="H93" s="4"/>
      <c r="I93" s="4"/>
      <c r="L93" s="5"/>
      <c r="M93" s="3"/>
      <c r="N93" s="4"/>
      <c r="O93" s="4"/>
      <c r="P93" s="5"/>
      <c r="Q93" s="3"/>
      <c r="R93" s="4"/>
      <c r="S93" s="4"/>
    </row>
    <row r="94" spans="1:19" ht="20.100000000000001" customHeight="1" x14ac:dyDescent="0.25">
      <c r="D94" s="4"/>
      <c r="E94" s="4"/>
      <c r="F94" s="4"/>
      <c r="G94" s="4"/>
      <c r="H94" s="4"/>
      <c r="I94" s="4"/>
      <c r="L94" s="5"/>
      <c r="M94" s="3"/>
      <c r="N94" s="4"/>
      <c r="O94" s="4"/>
      <c r="P94" s="5"/>
      <c r="Q94" s="3"/>
      <c r="R94" s="4"/>
      <c r="S94" s="4"/>
    </row>
  </sheetData>
  <autoFilter ref="A1:C93" xr:uid="{00000000-0001-0000-0000-000000000000}">
    <sortState xmlns:xlrd2="http://schemas.microsoft.com/office/spreadsheetml/2017/richdata2" ref="A2:C93">
      <sortCondition descending="1" ref="C1:C93"/>
    </sortState>
  </autoFilter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F506C-E94F-4830-9753-5F424F9916A9}">
  <dimension ref="A1:L93"/>
  <sheetViews>
    <sheetView workbookViewId="0">
      <selection activeCell="L3" sqref="L3"/>
    </sheetView>
  </sheetViews>
  <sheetFormatPr defaultRowHeight="15" x14ac:dyDescent="0.25"/>
  <cols>
    <col min="1" max="1" width="19.42578125" bestFit="1" customWidth="1"/>
    <col min="2" max="2" width="24" bestFit="1" customWidth="1"/>
    <col min="3" max="10" width="23.85546875" bestFit="1" customWidth="1"/>
    <col min="11" max="11" width="25.85546875" bestFit="1" customWidth="1"/>
    <col min="12" max="12" width="17.42578125" bestFit="1" customWidth="1"/>
  </cols>
  <sheetData>
    <row r="1" spans="1:12" x14ac:dyDescent="0.25">
      <c r="A1" t="s">
        <v>804</v>
      </c>
      <c r="B1" t="s">
        <v>805</v>
      </c>
      <c r="C1" t="s">
        <v>806</v>
      </c>
      <c r="D1" t="s">
        <v>807</v>
      </c>
      <c r="E1" t="s">
        <v>808</v>
      </c>
      <c r="F1" t="s">
        <v>809</v>
      </c>
      <c r="G1" t="s">
        <v>810</v>
      </c>
      <c r="H1" t="s">
        <v>811</v>
      </c>
      <c r="I1" t="s">
        <v>812</v>
      </c>
      <c r="J1" t="s">
        <v>813</v>
      </c>
      <c r="K1" t="s">
        <v>814</v>
      </c>
      <c r="L1" t="s">
        <v>815</v>
      </c>
    </row>
    <row r="2" spans="1:12" x14ac:dyDescent="0.25">
      <c r="A2" t="s">
        <v>26</v>
      </c>
      <c r="B2">
        <v>44</v>
      </c>
      <c r="C2">
        <v>587</v>
      </c>
      <c r="D2">
        <v>1217</v>
      </c>
      <c r="E2">
        <v>1351</v>
      </c>
      <c r="F2">
        <v>1722</v>
      </c>
      <c r="G2">
        <v>1676</v>
      </c>
      <c r="H2">
        <v>1409</v>
      </c>
      <c r="I2">
        <v>1299</v>
      </c>
      <c r="J2">
        <v>593</v>
      </c>
      <c r="K2">
        <v>3352</v>
      </c>
      <c r="L2">
        <v>1</v>
      </c>
    </row>
    <row r="3" spans="1:12" x14ac:dyDescent="0.25">
      <c r="A3" t="s">
        <v>10</v>
      </c>
      <c r="B3">
        <v>1805</v>
      </c>
      <c r="C3">
        <v>12660</v>
      </c>
      <c r="D3">
        <v>18806</v>
      </c>
      <c r="E3">
        <v>21664</v>
      </c>
      <c r="F3">
        <v>16754</v>
      </c>
      <c r="G3">
        <v>24927</v>
      </c>
      <c r="H3">
        <v>21667</v>
      </c>
      <c r="I3">
        <v>17132</v>
      </c>
      <c r="J3">
        <v>8063</v>
      </c>
      <c r="K3">
        <v>20978</v>
      </c>
      <c r="L3">
        <v>0</v>
      </c>
    </row>
    <row r="4" spans="1:12" x14ac:dyDescent="0.25">
      <c r="A4" t="s">
        <v>12</v>
      </c>
      <c r="B4">
        <v>289</v>
      </c>
      <c r="C4">
        <v>4502</v>
      </c>
      <c r="D4">
        <v>3809</v>
      </c>
      <c r="E4">
        <v>5411</v>
      </c>
      <c r="F4">
        <v>2686</v>
      </c>
      <c r="G4">
        <v>5346</v>
      </c>
      <c r="H4">
        <v>4603</v>
      </c>
      <c r="I4">
        <v>3463</v>
      </c>
      <c r="J4">
        <v>1923</v>
      </c>
      <c r="K4">
        <v>3485</v>
      </c>
      <c r="L4">
        <v>0</v>
      </c>
    </row>
    <row r="5" spans="1:12" x14ac:dyDescent="0.25">
      <c r="A5" t="s">
        <v>30</v>
      </c>
      <c r="B5">
        <v>5</v>
      </c>
      <c r="C5">
        <v>203</v>
      </c>
      <c r="D5">
        <v>138</v>
      </c>
      <c r="E5">
        <v>188</v>
      </c>
      <c r="F5">
        <v>203</v>
      </c>
      <c r="G5">
        <v>464</v>
      </c>
      <c r="H5">
        <v>291</v>
      </c>
      <c r="I5">
        <v>498</v>
      </c>
      <c r="J5">
        <v>269</v>
      </c>
      <c r="K5">
        <v>1519</v>
      </c>
      <c r="L5">
        <v>1</v>
      </c>
    </row>
    <row r="6" spans="1:12" x14ac:dyDescent="0.25">
      <c r="A6" t="s">
        <v>93</v>
      </c>
      <c r="B6">
        <v>10</v>
      </c>
      <c r="C6">
        <v>209</v>
      </c>
      <c r="D6">
        <v>214</v>
      </c>
      <c r="E6">
        <v>549</v>
      </c>
      <c r="F6">
        <v>634</v>
      </c>
      <c r="G6">
        <v>636</v>
      </c>
      <c r="H6">
        <v>622</v>
      </c>
      <c r="I6">
        <v>698</v>
      </c>
      <c r="J6">
        <v>442</v>
      </c>
      <c r="K6">
        <v>1849</v>
      </c>
      <c r="L6">
        <v>1</v>
      </c>
    </row>
    <row r="7" spans="1:12" x14ac:dyDescent="0.25">
      <c r="A7" t="s">
        <v>4</v>
      </c>
      <c r="B7">
        <v>600</v>
      </c>
      <c r="C7">
        <v>6035</v>
      </c>
      <c r="D7">
        <v>5168</v>
      </c>
      <c r="E7">
        <v>4266</v>
      </c>
      <c r="F7">
        <v>1649</v>
      </c>
      <c r="G7">
        <v>3622</v>
      </c>
      <c r="H7">
        <v>1420</v>
      </c>
      <c r="I7">
        <v>2012</v>
      </c>
      <c r="J7">
        <v>714</v>
      </c>
      <c r="K7">
        <v>3533</v>
      </c>
      <c r="L7">
        <v>0</v>
      </c>
    </row>
    <row r="8" spans="1:12" x14ac:dyDescent="0.25">
      <c r="A8" t="s">
        <v>42</v>
      </c>
      <c r="B8">
        <v>22</v>
      </c>
      <c r="C8">
        <v>771</v>
      </c>
      <c r="D8">
        <v>1404</v>
      </c>
      <c r="E8">
        <v>1138</v>
      </c>
      <c r="F8">
        <v>1201</v>
      </c>
      <c r="G8">
        <v>1480</v>
      </c>
      <c r="H8">
        <v>922</v>
      </c>
      <c r="I8">
        <v>749</v>
      </c>
      <c r="J8">
        <v>157</v>
      </c>
      <c r="K8">
        <v>696</v>
      </c>
      <c r="L8">
        <v>0</v>
      </c>
    </row>
    <row r="9" spans="1:12" x14ac:dyDescent="0.25">
      <c r="A9" t="s">
        <v>24</v>
      </c>
      <c r="B9">
        <v>24</v>
      </c>
      <c r="C9">
        <v>567</v>
      </c>
      <c r="D9">
        <v>810</v>
      </c>
      <c r="E9">
        <v>1060</v>
      </c>
      <c r="F9">
        <v>508</v>
      </c>
      <c r="G9">
        <v>1407</v>
      </c>
      <c r="H9">
        <v>860</v>
      </c>
      <c r="I9">
        <v>859</v>
      </c>
      <c r="J9">
        <v>482</v>
      </c>
      <c r="K9">
        <v>2962</v>
      </c>
      <c r="L9">
        <v>1</v>
      </c>
    </row>
    <row r="10" spans="1:12" x14ac:dyDescent="0.25">
      <c r="A10" t="s">
        <v>84</v>
      </c>
      <c r="B10">
        <v>0</v>
      </c>
      <c r="C10">
        <v>389</v>
      </c>
      <c r="D10">
        <v>666</v>
      </c>
      <c r="E10">
        <v>1106</v>
      </c>
      <c r="F10">
        <v>1211</v>
      </c>
      <c r="G10">
        <v>2334</v>
      </c>
      <c r="H10">
        <v>1534</v>
      </c>
      <c r="I10">
        <v>2047</v>
      </c>
      <c r="J10">
        <v>1081</v>
      </c>
      <c r="K10">
        <v>6021</v>
      </c>
      <c r="L10">
        <v>1</v>
      </c>
    </row>
    <row r="11" spans="1:12" x14ac:dyDescent="0.25">
      <c r="A11" t="s">
        <v>8</v>
      </c>
      <c r="B11">
        <v>1144</v>
      </c>
      <c r="C11">
        <v>5944</v>
      </c>
      <c r="D11">
        <v>8380</v>
      </c>
      <c r="E11">
        <v>7193</v>
      </c>
      <c r="F11">
        <v>4706</v>
      </c>
      <c r="G11">
        <v>8359</v>
      </c>
      <c r="H11">
        <v>6527</v>
      </c>
      <c r="I11">
        <v>5655</v>
      </c>
      <c r="J11">
        <v>1943</v>
      </c>
      <c r="K11">
        <v>4003</v>
      </c>
      <c r="L11">
        <v>0</v>
      </c>
    </row>
    <row r="12" spans="1:12" x14ac:dyDescent="0.25">
      <c r="A12" t="s">
        <v>69</v>
      </c>
      <c r="B12">
        <v>148</v>
      </c>
      <c r="C12">
        <v>589</v>
      </c>
      <c r="D12">
        <v>1420</v>
      </c>
      <c r="E12">
        <v>1735</v>
      </c>
      <c r="F12">
        <v>805</v>
      </c>
      <c r="G12">
        <v>1390</v>
      </c>
      <c r="H12">
        <v>915</v>
      </c>
      <c r="I12">
        <v>1318</v>
      </c>
      <c r="J12">
        <v>759</v>
      </c>
      <c r="K12">
        <v>2569</v>
      </c>
      <c r="L12">
        <v>1</v>
      </c>
    </row>
    <row r="13" spans="1:12" x14ac:dyDescent="0.25">
      <c r="A13" t="s">
        <v>87</v>
      </c>
      <c r="B13">
        <v>25</v>
      </c>
      <c r="C13">
        <v>428</v>
      </c>
      <c r="D13">
        <v>660</v>
      </c>
      <c r="E13">
        <v>1555</v>
      </c>
      <c r="F13">
        <v>773</v>
      </c>
      <c r="G13">
        <v>1430</v>
      </c>
      <c r="H13">
        <v>1575</v>
      </c>
      <c r="I13">
        <v>1501</v>
      </c>
      <c r="J13">
        <v>758</v>
      </c>
      <c r="K13">
        <v>4791</v>
      </c>
      <c r="L13">
        <v>1</v>
      </c>
    </row>
    <row r="14" spans="1:12" x14ac:dyDescent="0.25">
      <c r="A14" t="s">
        <v>68</v>
      </c>
      <c r="B14">
        <v>51</v>
      </c>
      <c r="C14">
        <v>570</v>
      </c>
      <c r="D14">
        <v>677</v>
      </c>
      <c r="E14">
        <v>1169</v>
      </c>
      <c r="F14">
        <v>873</v>
      </c>
      <c r="G14">
        <v>1048</v>
      </c>
      <c r="H14">
        <v>413</v>
      </c>
      <c r="I14">
        <v>271</v>
      </c>
      <c r="J14">
        <v>113</v>
      </c>
      <c r="K14">
        <v>705</v>
      </c>
      <c r="L14">
        <v>0</v>
      </c>
    </row>
    <row r="15" spans="1:12" x14ac:dyDescent="0.25">
      <c r="A15" t="s">
        <v>21</v>
      </c>
      <c r="B15">
        <v>90</v>
      </c>
      <c r="C15">
        <v>1036</v>
      </c>
      <c r="D15">
        <v>1783</v>
      </c>
      <c r="E15">
        <v>1489</v>
      </c>
      <c r="F15">
        <v>993</v>
      </c>
      <c r="G15">
        <v>1628</v>
      </c>
      <c r="H15">
        <v>1264</v>
      </c>
      <c r="I15">
        <v>1325</v>
      </c>
      <c r="J15">
        <v>728</v>
      </c>
      <c r="K15">
        <v>2445</v>
      </c>
      <c r="L15">
        <v>1</v>
      </c>
    </row>
    <row r="16" spans="1:12" x14ac:dyDescent="0.25">
      <c r="A16" t="s">
        <v>38</v>
      </c>
      <c r="B16">
        <v>245</v>
      </c>
      <c r="C16">
        <v>1250</v>
      </c>
      <c r="D16">
        <v>3025</v>
      </c>
      <c r="E16">
        <v>4088</v>
      </c>
      <c r="F16">
        <v>2209</v>
      </c>
      <c r="G16">
        <v>3089</v>
      </c>
      <c r="H16">
        <v>1400</v>
      </c>
      <c r="I16">
        <v>1732</v>
      </c>
      <c r="J16">
        <v>659</v>
      </c>
      <c r="K16">
        <v>3268</v>
      </c>
      <c r="L16">
        <v>0</v>
      </c>
    </row>
    <row r="17" spans="1:12" x14ac:dyDescent="0.25">
      <c r="A17" t="s">
        <v>77</v>
      </c>
      <c r="B17">
        <v>17</v>
      </c>
      <c r="C17">
        <v>673</v>
      </c>
      <c r="D17">
        <v>1402</v>
      </c>
      <c r="E17">
        <v>1639</v>
      </c>
      <c r="F17">
        <v>913</v>
      </c>
      <c r="G17">
        <v>1701</v>
      </c>
      <c r="H17">
        <v>1270</v>
      </c>
      <c r="I17">
        <v>953</v>
      </c>
      <c r="J17">
        <v>463</v>
      </c>
      <c r="K17">
        <v>2588</v>
      </c>
      <c r="L17">
        <v>1</v>
      </c>
    </row>
    <row r="18" spans="1:12" x14ac:dyDescent="0.25">
      <c r="A18" t="s">
        <v>19</v>
      </c>
      <c r="B18">
        <v>282</v>
      </c>
      <c r="C18">
        <v>1000</v>
      </c>
      <c r="D18">
        <v>2180</v>
      </c>
      <c r="E18">
        <v>2634</v>
      </c>
      <c r="F18">
        <v>2082</v>
      </c>
      <c r="G18">
        <v>1908</v>
      </c>
      <c r="H18">
        <v>1623</v>
      </c>
      <c r="I18">
        <v>1058</v>
      </c>
      <c r="J18">
        <v>551</v>
      </c>
      <c r="K18">
        <v>4962</v>
      </c>
      <c r="L18">
        <v>1</v>
      </c>
    </row>
    <row r="19" spans="1:12" x14ac:dyDescent="0.25">
      <c r="A19" t="s">
        <v>43</v>
      </c>
      <c r="B19">
        <v>146</v>
      </c>
      <c r="C19">
        <v>2100</v>
      </c>
      <c r="D19">
        <v>3777</v>
      </c>
      <c r="E19">
        <v>5174</v>
      </c>
      <c r="F19">
        <v>4120</v>
      </c>
      <c r="G19">
        <v>7592</v>
      </c>
      <c r="H19">
        <v>8231</v>
      </c>
      <c r="I19">
        <v>7318</v>
      </c>
      <c r="J19">
        <v>3832</v>
      </c>
      <c r="K19">
        <v>9321</v>
      </c>
      <c r="L19">
        <v>1</v>
      </c>
    </row>
    <row r="20" spans="1:12" x14ac:dyDescent="0.25">
      <c r="A20" t="s">
        <v>70</v>
      </c>
      <c r="B20">
        <v>114</v>
      </c>
      <c r="C20">
        <v>1496</v>
      </c>
      <c r="D20">
        <v>2105</v>
      </c>
      <c r="E20">
        <v>2832</v>
      </c>
      <c r="F20">
        <v>2979</v>
      </c>
      <c r="G20">
        <v>2257</v>
      </c>
      <c r="H20">
        <v>1725</v>
      </c>
      <c r="I20">
        <v>1729</v>
      </c>
      <c r="J20">
        <v>1450</v>
      </c>
      <c r="K20">
        <v>2028</v>
      </c>
      <c r="L20">
        <v>0</v>
      </c>
    </row>
    <row r="21" spans="1:12" x14ac:dyDescent="0.25">
      <c r="A21" t="s">
        <v>63</v>
      </c>
      <c r="B21">
        <v>383</v>
      </c>
      <c r="C21">
        <v>5313</v>
      </c>
      <c r="D21">
        <v>9068</v>
      </c>
      <c r="E21">
        <v>13080</v>
      </c>
      <c r="F21">
        <v>9090</v>
      </c>
      <c r="G21">
        <v>11222</v>
      </c>
      <c r="H21">
        <v>8026</v>
      </c>
      <c r="I21">
        <v>7683</v>
      </c>
      <c r="J21">
        <v>3635</v>
      </c>
      <c r="K21">
        <v>12602</v>
      </c>
      <c r="L21">
        <v>0</v>
      </c>
    </row>
    <row r="22" spans="1:12" x14ac:dyDescent="0.25">
      <c r="A22" t="s">
        <v>74</v>
      </c>
      <c r="B22">
        <v>30</v>
      </c>
      <c r="C22">
        <v>128</v>
      </c>
      <c r="D22">
        <v>538</v>
      </c>
      <c r="E22">
        <v>1028</v>
      </c>
      <c r="F22">
        <v>718</v>
      </c>
      <c r="G22">
        <v>2097</v>
      </c>
      <c r="H22">
        <v>1026</v>
      </c>
      <c r="I22">
        <v>1285</v>
      </c>
      <c r="J22">
        <v>1093</v>
      </c>
      <c r="K22">
        <v>2957</v>
      </c>
      <c r="L22">
        <v>1</v>
      </c>
    </row>
    <row r="23" spans="1:12" x14ac:dyDescent="0.25">
      <c r="A23" t="s">
        <v>29</v>
      </c>
      <c r="B23">
        <v>181</v>
      </c>
      <c r="C23">
        <v>2592</v>
      </c>
      <c r="D23">
        <v>4138</v>
      </c>
      <c r="E23">
        <v>5671</v>
      </c>
      <c r="F23">
        <v>3733</v>
      </c>
      <c r="G23">
        <v>4535</v>
      </c>
      <c r="H23">
        <v>3173</v>
      </c>
      <c r="I23">
        <v>3322</v>
      </c>
      <c r="J23">
        <v>1947</v>
      </c>
      <c r="K23">
        <v>5311</v>
      </c>
      <c r="L23">
        <v>0</v>
      </c>
    </row>
    <row r="24" spans="1:12" x14ac:dyDescent="0.25">
      <c r="A24" t="s">
        <v>23</v>
      </c>
      <c r="B24">
        <v>82</v>
      </c>
      <c r="C24">
        <v>251</v>
      </c>
      <c r="D24">
        <v>461</v>
      </c>
      <c r="E24">
        <v>806</v>
      </c>
      <c r="F24">
        <v>777</v>
      </c>
      <c r="G24">
        <v>1149</v>
      </c>
      <c r="H24">
        <v>695</v>
      </c>
      <c r="I24">
        <v>847</v>
      </c>
      <c r="J24">
        <v>344</v>
      </c>
      <c r="K24">
        <v>2411</v>
      </c>
      <c r="L24">
        <v>1</v>
      </c>
    </row>
    <row r="25" spans="1:12" x14ac:dyDescent="0.25">
      <c r="A25" t="s">
        <v>33</v>
      </c>
      <c r="B25">
        <v>152</v>
      </c>
      <c r="C25">
        <v>859</v>
      </c>
      <c r="D25">
        <v>1170</v>
      </c>
      <c r="E25">
        <v>1840</v>
      </c>
      <c r="F25">
        <v>1142</v>
      </c>
      <c r="G25">
        <v>1225</v>
      </c>
      <c r="H25">
        <v>958</v>
      </c>
      <c r="I25">
        <v>548</v>
      </c>
      <c r="J25">
        <v>432</v>
      </c>
      <c r="K25">
        <v>1423</v>
      </c>
      <c r="L25">
        <v>0</v>
      </c>
    </row>
    <row r="26" spans="1:12" x14ac:dyDescent="0.25">
      <c r="A26" t="s">
        <v>92</v>
      </c>
      <c r="B26">
        <v>29</v>
      </c>
      <c r="C26">
        <v>260</v>
      </c>
      <c r="D26">
        <v>1027</v>
      </c>
      <c r="E26">
        <v>836</v>
      </c>
      <c r="F26">
        <v>1239</v>
      </c>
      <c r="G26">
        <v>1395</v>
      </c>
      <c r="H26">
        <v>855</v>
      </c>
      <c r="I26">
        <v>719</v>
      </c>
      <c r="J26">
        <v>640</v>
      </c>
      <c r="K26">
        <v>2564</v>
      </c>
      <c r="L26">
        <v>1</v>
      </c>
    </row>
    <row r="27" spans="1:12" x14ac:dyDescent="0.25">
      <c r="A27" t="s">
        <v>72</v>
      </c>
      <c r="B27">
        <v>141</v>
      </c>
      <c r="C27">
        <v>1325</v>
      </c>
      <c r="D27">
        <v>1396</v>
      </c>
      <c r="E27">
        <v>1591</v>
      </c>
      <c r="F27">
        <v>1548</v>
      </c>
      <c r="G27">
        <v>1998</v>
      </c>
      <c r="H27">
        <v>1131</v>
      </c>
      <c r="I27">
        <v>1783</v>
      </c>
      <c r="J27">
        <v>839</v>
      </c>
      <c r="K27">
        <v>3010</v>
      </c>
      <c r="L27">
        <v>1</v>
      </c>
    </row>
    <row r="28" spans="1:12" x14ac:dyDescent="0.25">
      <c r="A28" t="s">
        <v>73</v>
      </c>
      <c r="B28">
        <v>66</v>
      </c>
      <c r="C28">
        <v>716</v>
      </c>
      <c r="D28">
        <v>1890</v>
      </c>
      <c r="E28">
        <v>2716</v>
      </c>
      <c r="F28">
        <v>2506</v>
      </c>
      <c r="G28">
        <v>4043</v>
      </c>
      <c r="H28">
        <v>4201</v>
      </c>
      <c r="I28">
        <v>4882</v>
      </c>
      <c r="J28">
        <v>1786</v>
      </c>
      <c r="K28">
        <v>7072</v>
      </c>
      <c r="L28">
        <v>1</v>
      </c>
    </row>
    <row r="29" spans="1:12" x14ac:dyDescent="0.25">
      <c r="A29" t="s">
        <v>37</v>
      </c>
      <c r="B29">
        <v>142</v>
      </c>
      <c r="C29">
        <v>956</v>
      </c>
      <c r="D29">
        <v>1406</v>
      </c>
      <c r="E29">
        <v>2300</v>
      </c>
      <c r="F29">
        <v>1664</v>
      </c>
      <c r="G29">
        <v>2279</v>
      </c>
      <c r="H29">
        <v>1020</v>
      </c>
      <c r="I29">
        <v>1050</v>
      </c>
      <c r="J29">
        <v>598</v>
      </c>
      <c r="K29">
        <v>2951</v>
      </c>
      <c r="L29">
        <v>1</v>
      </c>
    </row>
    <row r="30" spans="1:12" x14ac:dyDescent="0.25">
      <c r="A30" t="s">
        <v>5</v>
      </c>
      <c r="B30">
        <v>4134</v>
      </c>
      <c r="C30">
        <v>31180</v>
      </c>
      <c r="D30">
        <v>35580</v>
      </c>
      <c r="E30">
        <v>29643</v>
      </c>
      <c r="F30">
        <v>13749</v>
      </c>
      <c r="G30">
        <v>11998</v>
      </c>
      <c r="H30">
        <v>4764</v>
      </c>
      <c r="I30">
        <v>3180</v>
      </c>
      <c r="J30">
        <v>1535</v>
      </c>
      <c r="K30">
        <v>4626</v>
      </c>
      <c r="L30">
        <v>0</v>
      </c>
    </row>
    <row r="31" spans="1:12" x14ac:dyDescent="0.25">
      <c r="A31" t="s">
        <v>3</v>
      </c>
      <c r="B31">
        <v>1084</v>
      </c>
      <c r="C31">
        <v>4243</v>
      </c>
      <c r="D31">
        <v>5788</v>
      </c>
      <c r="E31">
        <v>6351</v>
      </c>
      <c r="F31">
        <v>2767</v>
      </c>
      <c r="G31">
        <v>4149</v>
      </c>
      <c r="H31">
        <v>2802</v>
      </c>
      <c r="I31">
        <v>2177</v>
      </c>
      <c r="J31">
        <v>498</v>
      </c>
      <c r="K31">
        <v>3539</v>
      </c>
      <c r="L31">
        <v>0</v>
      </c>
    </row>
    <row r="32" spans="1:12" x14ac:dyDescent="0.25">
      <c r="A32" t="s">
        <v>49</v>
      </c>
      <c r="B32">
        <v>165</v>
      </c>
      <c r="C32">
        <v>1256</v>
      </c>
      <c r="D32">
        <v>2789</v>
      </c>
      <c r="E32">
        <v>3555</v>
      </c>
      <c r="F32">
        <v>2062</v>
      </c>
      <c r="G32">
        <v>2203</v>
      </c>
      <c r="H32">
        <v>1007</v>
      </c>
      <c r="I32">
        <v>1084</v>
      </c>
      <c r="J32">
        <v>540</v>
      </c>
      <c r="K32">
        <v>2181</v>
      </c>
      <c r="L32">
        <v>0</v>
      </c>
    </row>
    <row r="33" spans="1:12" x14ac:dyDescent="0.25">
      <c r="A33" t="s">
        <v>6</v>
      </c>
      <c r="B33">
        <v>2021</v>
      </c>
      <c r="C33">
        <v>10748</v>
      </c>
      <c r="D33">
        <v>17309</v>
      </c>
      <c r="E33">
        <v>13115</v>
      </c>
      <c r="F33">
        <v>5697</v>
      </c>
      <c r="G33">
        <v>6902</v>
      </c>
      <c r="H33">
        <v>4250</v>
      </c>
      <c r="I33">
        <v>3902</v>
      </c>
      <c r="J33">
        <v>1096</v>
      </c>
      <c r="K33">
        <v>3393</v>
      </c>
      <c r="L33">
        <v>0</v>
      </c>
    </row>
    <row r="34" spans="1:12" x14ac:dyDescent="0.25">
      <c r="A34" t="s">
        <v>60</v>
      </c>
      <c r="B34">
        <v>41</v>
      </c>
      <c r="C34">
        <v>390</v>
      </c>
      <c r="D34">
        <v>1366</v>
      </c>
      <c r="E34">
        <v>2020</v>
      </c>
      <c r="F34">
        <v>1116</v>
      </c>
      <c r="G34">
        <v>2650</v>
      </c>
      <c r="H34">
        <v>2461</v>
      </c>
      <c r="I34">
        <v>2951</v>
      </c>
      <c r="J34">
        <v>1887</v>
      </c>
      <c r="K34">
        <v>6086</v>
      </c>
      <c r="L34">
        <v>1</v>
      </c>
    </row>
    <row r="35" spans="1:12" x14ac:dyDescent="0.25">
      <c r="A35" t="s">
        <v>54</v>
      </c>
      <c r="B35">
        <v>266</v>
      </c>
      <c r="C35">
        <v>1923</v>
      </c>
      <c r="D35">
        <v>3127</v>
      </c>
      <c r="E35">
        <v>4900</v>
      </c>
      <c r="F35">
        <v>3101</v>
      </c>
      <c r="G35">
        <v>5200</v>
      </c>
      <c r="H35">
        <v>6294</v>
      </c>
      <c r="I35">
        <v>5262</v>
      </c>
      <c r="J35">
        <v>2617</v>
      </c>
      <c r="K35">
        <v>7105</v>
      </c>
      <c r="L35">
        <v>1</v>
      </c>
    </row>
    <row r="36" spans="1:12" x14ac:dyDescent="0.25">
      <c r="A36" t="s">
        <v>46</v>
      </c>
      <c r="B36">
        <v>94</v>
      </c>
      <c r="C36">
        <v>928</v>
      </c>
      <c r="D36">
        <v>1365</v>
      </c>
      <c r="E36">
        <v>1996</v>
      </c>
      <c r="F36">
        <v>1139</v>
      </c>
      <c r="G36">
        <v>1895</v>
      </c>
      <c r="H36">
        <v>1263</v>
      </c>
      <c r="I36">
        <v>1202</v>
      </c>
      <c r="J36">
        <v>766</v>
      </c>
      <c r="K36">
        <v>5627</v>
      </c>
      <c r="L36">
        <v>1</v>
      </c>
    </row>
    <row r="37" spans="1:12" x14ac:dyDescent="0.25">
      <c r="A37" t="s">
        <v>25</v>
      </c>
      <c r="B37">
        <v>39</v>
      </c>
      <c r="C37">
        <v>1643</v>
      </c>
      <c r="D37">
        <v>2301</v>
      </c>
      <c r="E37">
        <v>3730</v>
      </c>
      <c r="F37">
        <v>1476</v>
      </c>
      <c r="G37">
        <v>2776</v>
      </c>
      <c r="H37">
        <v>1752</v>
      </c>
      <c r="I37">
        <v>1803</v>
      </c>
      <c r="J37">
        <v>1056</v>
      </c>
      <c r="K37">
        <v>2655</v>
      </c>
      <c r="L37">
        <v>0</v>
      </c>
    </row>
    <row r="38" spans="1:12" x14ac:dyDescent="0.25">
      <c r="A38" t="s">
        <v>34</v>
      </c>
      <c r="B38">
        <v>35</v>
      </c>
      <c r="C38">
        <v>947</v>
      </c>
      <c r="D38">
        <v>2304</v>
      </c>
      <c r="E38">
        <v>2910</v>
      </c>
      <c r="F38">
        <v>953</v>
      </c>
      <c r="G38">
        <v>2216</v>
      </c>
      <c r="H38">
        <v>960</v>
      </c>
      <c r="I38">
        <v>1020</v>
      </c>
      <c r="J38">
        <v>689</v>
      </c>
      <c r="K38">
        <v>1674</v>
      </c>
      <c r="L38">
        <v>0</v>
      </c>
    </row>
    <row r="39" spans="1:12" x14ac:dyDescent="0.25">
      <c r="A39" t="s">
        <v>91</v>
      </c>
      <c r="B39">
        <v>33</v>
      </c>
      <c r="C39">
        <v>259</v>
      </c>
      <c r="D39">
        <v>467</v>
      </c>
      <c r="E39">
        <v>951</v>
      </c>
      <c r="F39">
        <v>617</v>
      </c>
      <c r="G39">
        <v>960</v>
      </c>
      <c r="H39">
        <v>970</v>
      </c>
      <c r="I39">
        <v>911</v>
      </c>
      <c r="J39">
        <v>616</v>
      </c>
      <c r="K39">
        <v>3124</v>
      </c>
      <c r="L39">
        <v>1</v>
      </c>
    </row>
    <row r="40" spans="1:12" x14ac:dyDescent="0.25">
      <c r="A40" t="s">
        <v>83</v>
      </c>
      <c r="B40">
        <v>86</v>
      </c>
      <c r="C40">
        <v>587</v>
      </c>
      <c r="D40">
        <v>1305</v>
      </c>
      <c r="E40">
        <v>1876</v>
      </c>
      <c r="F40">
        <v>1347</v>
      </c>
      <c r="G40">
        <v>2559</v>
      </c>
      <c r="H40">
        <v>2042</v>
      </c>
      <c r="I40">
        <v>1397</v>
      </c>
      <c r="J40">
        <v>439</v>
      </c>
      <c r="K40">
        <v>2808</v>
      </c>
      <c r="L40">
        <v>1</v>
      </c>
    </row>
    <row r="41" spans="1:12" x14ac:dyDescent="0.25">
      <c r="A41" t="s">
        <v>64</v>
      </c>
      <c r="B41">
        <v>71</v>
      </c>
      <c r="C41">
        <v>632</v>
      </c>
      <c r="D41">
        <v>1461</v>
      </c>
      <c r="E41">
        <v>2449</v>
      </c>
      <c r="F41">
        <v>1465</v>
      </c>
      <c r="G41">
        <v>1819</v>
      </c>
      <c r="H41">
        <v>1116</v>
      </c>
      <c r="I41">
        <v>1178</v>
      </c>
      <c r="J41">
        <v>300</v>
      </c>
      <c r="K41">
        <v>1200</v>
      </c>
      <c r="L41">
        <v>0</v>
      </c>
    </row>
    <row r="42" spans="1:12" x14ac:dyDescent="0.25">
      <c r="A42" t="s">
        <v>7</v>
      </c>
      <c r="B42">
        <v>1117</v>
      </c>
      <c r="C42">
        <v>7328</v>
      </c>
      <c r="D42">
        <v>13128</v>
      </c>
      <c r="E42">
        <v>13400</v>
      </c>
      <c r="F42">
        <v>7273</v>
      </c>
      <c r="G42">
        <v>8273</v>
      </c>
      <c r="H42">
        <v>4496</v>
      </c>
      <c r="I42">
        <v>4623</v>
      </c>
      <c r="J42">
        <v>1540</v>
      </c>
      <c r="K42">
        <v>3622</v>
      </c>
      <c r="L42">
        <v>0</v>
      </c>
    </row>
    <row r="43" spans="1:12" x14ac:dyDescent="0.25">
      <c r="A43" t="s">
        <v>89</v>
      </c>
      <c r="B43">
        <v>145</v>
      </c>
      <c r="C43">
        <v>526</v>
      </c>
      <c r="D43">
        <v>759</v>
      </c>
      <c r="E43">
        <v>1760</v>
      </c>
      <c r="F43">
        <v>1741</v>
      </c>
      <c r="G43">
        <v>2189</v>
      </c>
      <c r="H43">
        <v>1900</v>
      </c>
      <c r="I43">
        <v>1966</v>
      </c>
      <c r="J43">
        <v>1120</v>
      </c>
      <c r="K43">
        <v>4859</v>
      </c>
      <c r="L43">
        <v>1</v>
      </c>
    </row>
    <row r="44" spans="1:12" x14ac:dyDescent="0.25">
      <c r="A44" t="s">
        <v>53</v>
      </c>
      <c r="B44">
        <v>418</v>
      </c>
      <c r="C44">
        <v>2955</v>
      </c>
      <c r="D44">
        <v>4815</v>
      </c>
      <c r="E44">
        <v>6365</v>
      </c>
      <c r="F44">
        <v>4204</v>
      </c>
      <c r="G44">
        <v>4899</v>
      </c>
      <c r="H44">
        <v>3340</v>
      </c>
      <c r="I44">
        <v>3094</v>
      </c>
      <c r="J44">
        <v>1664</v>
      </c>
      <c r="K44">
        <v>6833</v>
      </c>
      <c r="L44">
        <v>1</v>
      </c>
    </row>
    <row r="45" spans="1:12" x14ac:dyDescent="0.25">
      <c r="A45" t="s">
        <v>36</v>
      </c>
      <c r="B45">
        <v>83</v>
      </c>
      <c r="C45">
        <v>1376</v>
      </c>
      <c r="D45">
        <v>2293</v>
      </c>
      <c r="E45">
        <v>2410</v>
      </c>
      <c r="F45">
        <v>1593</v>
      </c>
      <c r="G45">
        <v>1968</v>
      </c>
      <c r="H45">
        <v>969</v>
      </c>
      <c r="I45">
        <v>1063</v>
      </c>
      <c r="J45">
        <v>320</v>
      </c>
      <c r="K45">
        <v>2948</v>
      </c>
      <c r="L45">
        <v>1</v>
      </c>
    </row>
    <row r="46" spans="1:12" x14ac:dyDescent="0.25">
      <c r="A46" t="s">
        <v>47</v>
      </c>
      <c r="B46">
        <v>1546</v>
      </c>
      <c r="C46">
        <v>11565</v>
      </c>
      <c r="D46">
        <v>23571</v>
      </c>
      <c r="E46">
        <v>20234</v>
      </c>
      <c r="F46">
        <v>14345</v>
      </c>
      <c r="G46">
        <v>30692</v>
      </c>
      <c r="H46">
        <v>28098</v>
      </c>
      <c r="I46">
        <v>34189</v>
      </c>
      <c r="J46">
        <v>20095</v>
      </c>
      <c r="K46">
        <v>31995</v>
      </c>
      <c r="L46">
        <v>0</v>
      </c>
    </row>
    <row r="47" spans="1:12" x14ac:dyDescent="0.25">
      <c r="A47" t="s">
        <v>88</v>
      </c>
      <c r="B47">
        <v>134</v>
      </c>
      <c r="C47">
        <v>1897</v>
      </c>
      <c r="D47">
        <v>4814</v>
      </c>
      <c r="E47">
        <v>6029</v>
      </c>
      <c r="F47">
        <v>4075</v>
      </c>
      <c r="G47">
        <v>7020</v>
      </c>
      <c r="H47">
        <v>5531</v>
      </c>
      <c r="I47">
        <v>6361</v>
      </c>
      <c r="J47">
        <v>3597</v>
      </c>
      <c r="K47">
        <v>10420</v>
      </c>
      <c r="L47">
        <v>1</v>
      </c>
    </row>
    <row r="48" spans="1:12" x14ac:dyDescent="0.25">
      <c r="A48" t="s">
        <v>57</v>
      </c>
      <c r="B48">
        <v>171</v>
      </c>
      <c r="C48">
        <v>1133</v>
      </c>
      <c r="D48">
        <v>2643</v>
      </c>
      <c r="E48">
        <v>2822</v>
      </c>
      <c r="F48">
        <v>2082</v>
      </c>
      <c r="G48">
        <v>2612</v>
      </c>
      <c r="H48">
        <v>2189</v>
      </c>
      <c r="I48">
        <v>1955</v>
      </c>
      <c r="J48">
        <v>969</v>
      </c>
      <c r="K48">
        <v>3954</v>
      </c>
      <c r="L48">
        <v>1</v>
      </c>
    </row>
    <row r="49" spans="1:12" x14ac:dyDescent="0.25">
      <c r="A49" t="s">
        <v>11</v>
      </c>
      <c r="B49">
        <v>334</v>
      </c>
      <c r="C49">
        <v>1699</v>
      </c>
      <c r="D49">
        <v>4916</v>
      </c>
      <c r="E49">
        <v>5697</v>
      </c>
      <c r="F49">
        <v>4469</v>
      </c>
      <c r="G49">
        <v>8116</v>
      </c>
      <c r="H49">
        <v>9050</v>
      </c>
      <c r="I49">
        <v>8249</v>
      </c>
      <c r="J49">
        <v>4324</v>
      </c>
      <c r="K49">
        <v>12221</v>
      </c>
      <c r="L49">
        <v>1</v>
      </c>
    </row>
    <row r="50" spans="1:12" x14ac:dyDescent="0.25">
      <c r="A50" t="s">
        <v>56</v>
      </c>
      <c r="B50">
        <v>2613</v>
      </c>
      <c r="C50">
        <v>28006</v>
      </c>
      <c r="D50">
        <v>44188</v>
      </c>
      <c r="E50">
        <v>55649</v>
      </c>
      <c r="F50">
        <v>48128</v>
      </c>
      <c r="G50">
        <v>52637</v>
      </c>
      <c r="H50">
        <v>59129</v>
      </c>
      <c r="I50">
        <v>54781</v>
      </c>
      <c r="J50">
        <v>26239</v>
      </c>
      <c r="K50">
        <v>67664</v>
      </c>
      <c r="L50">
        <v>1</v>
      </c>
    </row>
    <row r="51" spans="1:12" x14ac:dyDescent="0.25">
      <c r="A51" t="s">
        <v>45</v>
      </c>
      <c r="B51">
        <v>153</v>
      </c>
      <c r="C51">
        <v>1138</v>
      </c>
      <c r="D51">
        <v>2096</v>
      </c>
      <c r="E51">
        <v>2896</v>
      </c>
      <c r="F51">
        <v>1899</v>
      </c>
      <c r="G51">
        <v>2504</v>
      </c>
      <c r="H51">
        <v>1951</v>
      </c>
      <c r="I51">
        <v>1905</v>
      </c>
      <c r="J51">
        <v>1012</v>
      </c>
      <c r="K51">
        <v>4405</v>
      </c>
      <c r="L51">
        <v>1</v>
      </c>
    </row>
    <row r="52" spans="1:12" x14ac:dyDescent="0.25">
      <c r="A52" t="s">
        <v>55</v>
      </c>
      <c r="B52">
        <v>19</v>
      </c>
      <c r="C52">
        <v>276</v>
      </c>
      <c r="D52">
        <v>523</v>
      </c>
      <c r="E52">
        <v>843</v>
      </c>
      <c r="F52">
        <v>603</v>
      </c>
      <c r="G52">
        <v>693</v>
      </c>
      <c r="H52">
        <v>424</v>
      </c>
      <c r="I52">
        <v>494</v>
      </c>
      <c r="J52">
        <v>196</v>
      </c>
      <c r="K52">
        <v>512</v>
      </c>
      <c r="L52">
        <v>0</v>
      </c>
    </row>
    <row r="53" spans="1:12" x14ac:dyDescent="0.25">
      <c r="A53" t="s">
        <v>86</v>
      </c>
      <c r="B53">
        <v>74</v>
      </c>
      <c r="C53">
        <v>318</v>
      </c>
      <c r="D53">
        <v>976</v>
      </c>
      <c r="E53">
        <v>1393</v>
      </c>
      <c r="F53">
        <v>1305</v>
      </c>
      <c r="G53">
        <v>2143</v>
      </c>
      <c r="H53">
        <v>1480</v>
      </c>
      <c r="I53">
        <v>1575</v>
      </c>
      <c r="J53">
        <v>589</v>
      </c>
      <c r="K53">
        <v>5074</v>
      </c>
      <c r="L53">
        <v>1</v>
      </c>
    </row>
    <row r="54" spans="1:12" x14ac:dyDescent="0.25">
      <c r="A54" t="s">
        <v>65</v>
      </c>
      <c r="B54">
        <v>512</v>
      </c>
      <c r="C54">
        <v>6380</v>
      </c>
      <c r="D54">
        <v>9778</v>
      </c>
      <c r="E54">
        <v>12130</v>
      </c>
      <c r="F54">
        <v>8348</v>
      </c>
      <c r="G54">
        <v>9200</v>
      </c>
      <c r="H54">
        <v>7085</v>
      </c>
      <c r="I54">
        <v>4702</v>
      </c>
      <c r="J54">
        <v>1237</v>
      </c>
      <c r="K54">
        <v>5478</v>
      </c>
      <c r="L54">
        <v>0</v>
      </c>
    </row>
    <row r="55" spans="1:12" x14ac:dyDescent="0.25">
      <c r="A55" t="s">
        <v>27</v>
      </c>
      <c r="B55">
        <v>91</v>
      </c>
      <c r="C55">
        <v>619</v>
      </c>
      <c r="D55">
        <v>1654</v>
      </c>
      <c r="E55">
        <v>1807</v>
      </c>
      <c r="F55">
        <v>1153</v>
      </c>
      <c r="G55">
        <v>1957</v>
      </c>
      <c r="H55">
        <v>2154</v>
      </c>
      <c r="I55">
        <v>2017</v>
      </c>
      <c r="J55">
        <v>606</v>
      </c>
      <c r="K55">
        <v>4476</v>
      </c>
      <c r="L55">
        <v>1</v>
      </c>
    </row>
    <row r="56" spans="1:12" x14ac:dyDescent="0.25">
      <c r="A56" t="s">
        <v>15</v>
      </c>
      <c r="B56">
        <v>369</v>
      </c>
      <c r="C56">
        <v>2009</v>
      </c>
      <c r="D56">
        <v>3836</v>
      </c>
      <c r="E56">
        <v>6448</v>
      </c>
      <c r="F56">
        <v>2279</v>
      </c>
      <c r="G56">
        <v>3851</v>
      </c>
      <c r="H56">
        <v>3331</v>
      </c>
      <c r="I56">
        <v>2449</v>
      </c>
      <c r="J56">
        <v>1381</v>
      </c>
      <c r="K56">
        <v>3796</v>
      </c>
      <c r="L56">
        <v>0</v>
      </c>
    </row>
    <row r="57" spans="1:12" x14ac:dyDescent="0.25">
      <c r="A57" t="s">
        <v>18</v>
      </c>
      <c r="B57">
        <v>76</v>
      </c>
      <c r="C57">
        <v>72</v>
      </c>
      <c r="D57">
        <v>611</v>
      </c>
      <c r="E57">
        <v>577</v>
      </c>
      <c r="F57">
        <v>385</v>
      </c>
      <c r="G57">
        <v>1481</v>
      </c>
      <c r="H57">
        <v>521</v>
      </c>
      <c r="I57">
        <v>405</v>
      </c>
      <c r="J57">
        <v>498</v>
      </c>
      <c r="K57">
        <v>1433</v>
      </c>
      <c r="L57">
        <v>0</v>
      </c>
    </row>
    <row r="58" spans="1:12" x14ac:dyDescent="0.25">
      <c r="A58" t="s">
        <v>51</v>
      </c>
      <c r="B58">
        <v>256</v>
      </c>
      <c r="C58">
        <v>1489</v>
      </c>
      <c r="D58">
        <v>2026</v>
      </c>
      <c r="E58">
        <v>3371</v>
      </c>
      <c r="F58">
        <v>2023</v>
      </c>
      <c r="G58">
        <v>1971</v>
      </c>
      <c r="H58">
        <v>1450</v>
      </c>
      <c r="I58">
        <v>1455</v>
      </c>
      <c r="J58">
        <v>754</v>
      </c>
      <c r="K58">
        <v>5417</v>
      </c>
      <c r="L58">
        <v>1</v>
      </c>
    </row>
    <row r="59" spans="1:12" x14ac:dyDescent="0.25">
      <c r="A59" t="s">
        <v>41</v>
      </c>
      <c r="B59">
        <v>37</v>
      </c>
      <c r="C59">
        <v>197</v>
      </c>
      <c r="D59">
        <v>333</v>
      </c>
      <c r="E59">
        <v>490</v>
      </c>
      <c r="F59">
        <v>195</v>
      </c>
      <c r="G59">
        <v>360</v>
      </c>
      <c r="H59">
        <v>220</v>
      </c>
      <c r="I59">
        <v>177</v>
      </c>
      <c r="J59">
        <v>72</v>
      </c>
      <c r="K59">
        <v>674</v>
      </c>
      <c r="L59">
        <v>1</v>
      </c>
    </row>
    <row r="60" spans="1:12" x14ac:dyDescent="0.25">
      <c r="A60" t="s">
        <v>75</v>
      </c>
      <c r="B60">
        <v>26</v>
      </c>
      <c r="C60">
        <v>524</v>
      </c>
      <c r="D60">
        <v>1141</v>
      </c>
      <c r="E60">
        <v>1522</v>
      </c>
      <c r="F60">
        <v>1145</v>
      </c>
      <c r="G60">
        <v>1183</v>
      </c>
      <c r="H60">
        <v>953</v>
      </c>
      <c r="I60">
        <v>637</v>
      </c>
      <c r="J60">
        <v>403</v>
      </c>
      <c r="K60">
        <v>1549</v>
      </c>
      <c r="L60">
        <v>1</v>
      </c>
    </row>
    <row r="61" spans="1:12" x14ac:dyDescent="0.25">
      <c r="A61" t="s">
        <v>17</v>
      </c>
      <c r="B61">
        <v>178</v>
      </c>
      <c r="C61">
        <v>706</v>
      </c>
      <c r="D61">
        <v>1064</v>
      </c>
      <c r="E61">
        <v>1763</v>
      </c>
      <c r="F61">
        <v>1050</v>
      </c>
      <c r="G61">
        <v>1320</v>
      </c>
      <c r="H61">
        <v>1220</v>
      </c>
      <c r="I61">
        <v>642</v>
      </c>
      <c r="J61">
        <v>455</v>
      </c>
      <c r="K61">
        <v>1470</v>
      </c>
      <c r="L61">
        <v>0</v>
      </c>
    </row>
    <row r="62" spans="1:12" x14ac:dyDescent="0.25">
      <c r="A62" t="s">
        <v>22</v>
      </c>
      <c r="B62">
        <v>107</v>
      </c>
      <c r="C62">
        <v>622</v>
      </c>
      <c r="D62">
        <v>1070</v>
      </c>
      <c r="E62">
        <v>846</v>
      </c>
      <c r="F62">
        <v>371</v>
      </c>
      <c r="G62">
        <v>1197</v>
      </c>
      <c r="H62">
        <v>815</v>
      </c>
      <c r="I62">
        <v>481</v>
      </c>
      <c r="J62">
        <v>359</v>
      </c>
      <c r="K62">
        <v>1757</v>
      </c>
      <c r="L62">
        <v>1</v>
      </c>
    </row>
    <row r="63" spans="1:12" x14ac:dyDescent="0.25">
      <c r="A63" t="s">
        <v>44</v>
      </c>
      <c r="B63">
        <v>4</v>
      </c>
      <c r="C63">
        <v>441</v>
      </c>
      <c r="D63">
        <v>977</v>
      </c>
      <c r="E63">
        <v>1057</v>
      </c>
      <c r="F63">
        <v>1055</v>
      </c>
      <c r="G63">
        <v>1073</v>
      </c>
      <c r="H63">
        <v>1103</v>
      </c>
      <c r="I63">
        <v>769</v>
      </c>
      <c r="J63">
        <v>588</v>
      </c>
      <c r="K63">
        <v>1477</v>
      </c>
      <c r="L63">
        <v>1</v>
      </c>
    </row>
    <row r="64" spans="1:12" x14ac:dyDescent="0.25">
      <c r="A64" t="s">
        <v>90</v>
      </c>
      <c r="B64">
        <v>47</v>
      </c>
      <c r="C64">
        <v>321</v>
      </c>
      <c r="D64">
        <v>597</v>
      </c>
      <c r="E64">
        <v>501</v>
      </c>
      <c r="F64">
        <v>609</v>
      </c>
      <c r="G64">
        <v>970</v>
      </c>
      <c r="H64">
        <v>428</v>
      </c>
      <c r="I64">
        <v>508</v>
      </c>
      <c r="J64">
        <v>393</v>
      </c>
      <c r="K64">
        <v>1218</v>
      </c>
      <c r="L64">
        <v>1</v>
      </c>
    </row>
    <row r="65" spans="1:12" x14ac:dyDescent="0.25">
      <c r="A65" t="s">
        <v>35</v>
      </c>
      <c r="B65">
        <v>766</v>
      </c>
      <c r="C65">
        <v>5703</v>
      </c>
      <c r="D65">
        <v>10458</v>
      </c>
      <c r="E65">
        <v>12569</v>
      </c>
      <c r="F65">
        <v>7492</v>
      </c>
      <c r="G65">
        <v>13087</v>
      </c>
      <c r="H65">
        <v>8061</v>
      </c>
      <c r="I65">
        <v>5845</v>
      </c>
      <c r="J65">
        <v>1936</v>
      </c>
      <c r="K65">
        <v>6185</v>
      </c>
      <c r="L65">
        <v>0</v>
      </c>
    </row>
    <row r="66" spans="1:12" x14ac:dyDescent="0.25">
      <c r="A66" t="s">
        <v>81</v>
      </c>
      <c r="B66">
        <v>22</v>
      </c>
      <c r="C66">
        <v>542</v>
      </c>
      <c r="D66">
        <v>1276</v>
      </c>
      <c r="E66">
        <v>1427</v>
      </c>
      <c r="F66">
        <v>1231</v>
      </c>
      <c r="G66">
        <v>2593</v>
      </c>
      <c r="H66">
        <v>1002</v>
      </c>
      <c r="I66">
        <v>1180</v>
      </c>
      <c r="J66">
        <v>521</v>
      </c>
      <c r="K66">
        <v>1287</v>
      </c>
      <c r="L66">
        <v>0</v>
      </c>
    </row>
    <row r="67" spans="1:12" x14ac:dyDescent="0.25">
      <c r="A67" t="s">
        <v>85</v>
      </c>
      <c r="B67">
        <v>31</v>
      </c>
      <c r="C67">
        <v>207</v>
      </c>
      <c r="D67">
        <v>363</v>
      </c>
      <c r="E67">
        <v>943</v>
      </c>
      <c r="F67">
        <v>606</v>
      </c>
      <c r="G67">
        <v>726</v>
      </c>
      <c r="H67">
        <v>438</v>
      </c>
      <c r="I67">
        <v>630</v>
      </c>
      <c r="J67">
        <v>428</v>
      </c>
      <c r="K67">
        <v>1458</v>
      </c>
      <c r="L67">
        <v>1</v>
      </c>
    </row>
    <row r="68" spans="1:12" x14ac:dyDescent="0.25">
      <c r="A68" t="s">
        <v>13</v>
      </c>
      <c r="B68">
        <v>175</v>
      </c>
      <c r="C68">
        <v>1169</v>
      </c>
      <c r="D68">
        <v>1400</v>
      </c>
      <c r="E68">
        <v>2875</v>
      </c>
      <c r="F68">
        <v>1802</v>
      </c>
      <c r="G68">
        <v>1933</v>
      </c>
      <c r="H68">
        <v>1483</v>
      </c>
      <c r="I68">
        <v>1027</v>
      </c>
      <c r="J68">
        <v>517</v>
      </c>
      <c r="K68">
        <v>2767</v>
      </c>
      <c r="L68">
        <v>0</v>
      </c>
    </row>
    <row r="69" spans="1:12" x14ac:dyDescent="0.25">
      <c r="A69" t="s">
        <v>79</v>
      </c>
      <c r="B69">
        <v>5</v>
      </c>
      <c r="C69">
        <v>436</v>
      </c>
      <c r="D69">
        <v>724</v>
      </c>
      <c r="E69">
        <v>850</v>
      </c>
      <c r="F69">
        <v>711</v>
      </c>
      <c r="G69">
        <v>1644</v>
      </c>
      <c r="H69">
        <v>1074</v>
      </c>
      <c r="I69">
        <v>1017</v>
      </c>
      <c r="J69">
        <v>661</v>
      </c>
      <c r="K69">
        <v>4285</v>
      </c>
      <c r="L69">
        <v>1</v>
      </c>
    </row>
    <row r="70" spans="1:12" x14ac:dyDescent="0.25">
      <c r="A70" t="s">
        <v>48</v>
      </c>
      <c r="B70">
        <v>88</v>
      </c>
      <c r="C70">
        <v>573</v>
      </c>
      <c r="D70">
        <v>1614</v>
      </c>
      <c r="E70">
        <v>2231</v>
      </c>
      <c r="F70">
        <v>1092</v>
      </c>
      <c r="G70">
        <v>1749</v>
      </c>
      <c r="H70">
        <v>718</v>
      </c>
      <c r="I70">
        <v>951</v>
      </c>
      <c r="J70">
        <v>813</v>
      </c>
      <c r="K70">
        <v>2569</v>
      </c>
      <c r="L70">
        <v>1</v>
      </c>
    </row>
    <row r="71" spans="1:12" x14ac:dyDescent="0.25">
      <c r="A71" t="s">
        <v>71</v>
      </c>
      <c r="B71">
        <v>39</v>
      </c>
      <c r="C71">
        <v>159</v>
      </c>
      <c r="D71">
        <v>618</v>
      </c>
      <c r="E71">
        <v>681</v>
      </c>
      <c r="F71">
        <v>483</v>
      </c>
      <c r="G71">
        <v>625</v>
      </c>
      <c r="H71">
        <v>606</v>
      </c>
      <c r="I71">
        <v>783</v>
      </c>
      <c r="J71">
        <v>469</v>
      </c>
      <c r="K71">
        <v>2901</v>
      </c>
      <c r="L71">
        <v>1</v>
      </c>
    </row>
    <row r="72" spans="1:12" x14ac:dyDescent="0.25">
      <c r="A72" t="s">
        <v>32</v>
      </c>
      <c r="B72">
        <v>73</v>
      </c>
      <c r="C72">
        <v>742</v>
      </c>
      <c r="D72">
        <v>1406</v>
      </c>
      <c r="E72">
        <v>1880</v>
      </c>
      <c r="F72">
        <v>1493</v>
      </c>
      <c r="G72">
        <v>1696</v>
      </c>
      <c r="H72">
        <v>1097</v>
      </c>
      <c r="I72">
        <v>819</v>
      </c>
      <c r="J72">
        <v>555</v>
      </c>
      <c r="K72">
        <v>1013</v>
      </c>
      <c r="L72">
        <v>0</v>
      </c>
    </row>
    <row r="73" spans="1:12" x14ac:dyDescent="0.25">
      <c r="A73" t="s">
        <v>39</v>
      </c>
      <c r="B73">
        <v>126</v>
      </c>
      <c r="C73">
        <v>1074</v>
      </c>
      <c r="D73">
        <v>1917</v>
      </c>
      <c r="E73">
        <v>2763</v>
      </c>
      <c r="F73">
        <v>1279</v>
      </c>
      <c r="G73">
        <v>2917</v>
      </c>
      <c r="H73">
        <v>2302</v>
      </c>
      <c r="I73">
        <v>2069</v>
      </c>
      <c r="J73">
        <v>996</v>
      </c>
      <c r="K73">
        <v>4133</v>
      </c>
      <c r="L73">
        <v>1</v>
      </c>
    </row>
    <row r="74" spans="1:12" x14ac:dyDescent="0.25">
      <c r="A74" t="s">
        <v>28</v>
      </c>
      <c r="B74">
        <v>56</v>
      </c>
      <c r="C74">
        <v>598</v>
      </c>
      <c r="D74">
        <v>970</v>
      </c>
      <c r="E74">
        <v>1510</v>
      </c>
      <c r="F74">
        <v>1112</v>
      </c>
      <c r="G74">
        <v>1298</v>
      </c>
      <c r="H74">
        <v>888</v>
      </c>
      <c r="I74">
        <v>840</v>
      </c>
      <c r="J74">
        <v>366</v>
      </c>
      <c r="K74">
        <v>1047</v>
      </c>
      <c r="L74">
        <v>0</v>
      </c>
    </row>
    <row r="75" spans="1:12" x14ac:dyDescent="0.25">
      <c r="A75" t="s">
        <v>59</v>
      </c>
      <c r="B75">
        <v>719</v>
      </c>
      <c r="C75">
        <v>6204</v>
      </c>
      <c r="D75">
        <v>10224</v>
      </c>
      <c r="E75">
        <v>12753</v>
      </c>
      <c r="F75">
        <v>11416</v>
      </c>
      <c r="G75">
        <v>15182</v>
      </c>
      <c r="H75">
        <v>11937</v>
      </c>
      <c r="I75">
        <v>18177</v>
      </c>
      <c r="J75">
        <v>10126</v>
      </c>
      <c r="K75">
        <v>21591</v>
      </c>
      <c r="L75">
        <v>1</v>
      </c>
    </row>
    <row r="76" spans="1:12" x14ac:dyDescent="0.25">
      <c r="A76" t="s">
        <v>62</v>
      </c>
      <c r="B76">
        <v>66</v>
      </c>
      <c r="C76">
        <v>442</v>
      </c>
      <c r="D76">
        <v>1290</v>
      </c>
      <c r="E76">
        <v>1312</v>
      </c>
      <c r="F76">
        <v>1034</v>
      </c>
      <c r="G76">
        <v>2217</v>
      </c>
      <c r="H76">
        <v>928</v>
      </c>
      <c r="I76">
        <v>1282</v>
      </c>
      <c r="J76">
        <v>778</v>
      </c>
      <c r="K76">
        <v>1865</v>
      </c>
      <c r="L76">
        <v>0</v>
      </c>
    </row>
    <row r="77" spans="1:12" x14ac:dyDescent="0.25">
      <c r="A77" t="s">
        <v>40</v>
      </c>
      <c r="B77">
        <v>193</v>
      </c>
      <c r="C77">
        <v>1197</v>
      </c>
      <c r="D77">
        <v>2636</v>
      </c>
      <c r="E77">
        <v>3336</v>
      </c>
      <c r="F77">
        <v>2231</v>
      </c>
      <c r="G77">
        <v>2380</v>
      </c>
      <c r="H77">
        <v>1426</v>
      </c>
      <c r="I77">
        <v>1305</v>
      </c>
      <c r="J77">
        <v>1119</v>
      </c>
      <c r="K77">
        <v>3232</v>
      </c>
      <c r="L77">
        <v>0</v>
      </c>
    </row>
    <row r="78" spans="1:12" x14ac:dyDescent="0.25">
      <c r="A78" t="s">
        <v>78</v>
      </c>
      <c r="B78">
        <v>36</v>
      </c>
      <c r="C78">
        <v>618</v>
      </c>
      <c r="D78">
        <v>947</v>
      </c>
      <c r="E78">
        <v>1331</v>
      </c>
      <c r="F78">
        <v>543</v>
      </c>
      <c r="G78">
        <v>1157</v>
      </c>
      <c r="H78">
        <v>837</v>
      </c>
      <c r="I78">
        <v>715</v>
      </c>
      <c r="J78">
        <v>573</v>
      </c>
      <c r="K78">
        <v>2041</v>
      </c>
      <c r="L78">
        <v>1</v>
      </c>
    </row>
    <row r="79" spans="1:12" x14ac:dyDescent="0.25">
      <c r="A79" t="s">
        <v>16</v>
      </c>
      <c r="B79">
        <v>75</v>
      </c>
      <c r="C79">
        <v>368</v>
      </c>
      <c r="D79">
        <v>620</v>
      </c>
      <c r="E79">
        <v>1078</v>
      </c>
      <c r="F79">
        <v>379</v>
      </c>
      <c r="G79">
        <v>533</v>
      </c>
      <c r="H79">
        <v>264</v>
      </c>
      <c r="I79">
        <v>281</v>
      </c>
      <c r="J79">
        <v>79</v>
      </c>
      <c r="K79">
        <v>722</v>
      </c>
      <c r="L79">
        <v>0</v>
      </c>
    </row>
    <row r="80" spans="1:12" x14ac:dyDescent="0.25">
      <c r="A80" t="s">
        <v>14</v>
      </c>
      <c r="B80">
        <v>936</v>
      </c>
      <c r="C80">
        <v>10067</v>
      </c>
      <c r="D80">
        <v>13399</v>
      </c>
      <c r="E80">
        <v>11686</v>
      </c>
      <c r="F80">
        <v>8005</v>
      </c>
      <c r="G80">
        <v>7503</v>
      </c>
      <c r="H80">
        <v>8149</v>
      </c>
      <c r="I80">
        <v>6667</v>
      </c>
      <c r="J80">
        <v>3309</v>
      </c>
      <c r="K80">
        <v>9606</v>
      </c>
      <c r="L80">
        <v>0</v>
      </c>
    </row>
    <row r="81" spans="1:12" x14ac:dyDescent="0.25">
      <c r="A81" t="s">
        <v>80</v>
      </c>
      <c r="B81">
        <v>63</v>
      </c>
      <c r="C81">
        <v>219</v>
      </c>
      <c r="D81">
        <v>459</v>
      </c>
      <c r="E81">
        <v>883</v>
      </c>
      <c r="F81">
        <v>471</v>
      </c>
      <c r="G81">
        <v>930</v>
      </c>
      <c r="H81">
        <v>556</v>
      </c>
      <c r="I81">
        <v>510</v>
      </c>
      <c r="J81">
        <v>386</v>
      </c>
      <c r="K81">
        <v>2359</v>
      </c>
      <c r="L81">
        <v>1</v>
      </c>
    </row>
    <row r="82" spans="1:12" x14ac:dyDescent="0.25">
      <c r="A82" t="s">
        <v>94</v>
      </c>
      <c r="B82">
        <v>16</v>
      </c>
      <c r="C82">
        <v>112</v>
      </c>
      <c r="D82">
        <v>260</v>
      </c>
      <c r="E82">
        <v>389</v>
      </c>
      <c r="F82">
        <v>247</v>
      </c>
      <c r="G82">
        <v>550</v>
      </c>
      <c r="H82">
        <v>266</v>
      </c>
      <c r="I82">
        <v>260</v>
      </c>
      <c r="J82">
        <v>123</v>
      </c>
      <c r="K82">
        <v>1027</v>
      </c>
      <c r="L82">
        <v>1</v>
      </c>
    </row>
    <row r="83" spans="1:12" x14ac:dyDescent="0.25">
      <c r="A83" t="s">
        <v>67</v>
      </c>
      <c r="B83">
        <v>600</v>
      </c>
      <c r="C83">
        <v>4860</v>
      </c>
      <c r="D83">
        <v>8520</v>
      </c>
      <c r="E83">
        <v>7905</v>
      </c>
      <c r="F83">
        <v>8834</v>
      </c>
      <c r="G83">
        <v>11515</v>
      </c>
      <c r="H83">
        <v>7494</v>
      </c>
      <c r="I83">
        <v>13031</v>
      </c>
      <c r="J83">
        <v>7445</v>
      </c>
      <c r="K83">
        <v>14605</v>
      </c>
      <c r="L83">
        <v>1</v>
      </c>
    </row>
    <row r="84" spans="1:12" x14ac:dyDescent="0.25">
      <c r="A84" t="s">
        <v>50</v>
      </c>
      <c r="B84">
        <v>10</v>
      </c>
      <c r="C84">
        <v>299</v>
      </c>
      <c r="D84">
        <v>555</v>
      </c>
      <c r="E84">
        <v>785</v>
      </c>
      <c r="F84">
        <v>584</v>
      </c>
      <c r="G84">
        <v>1038</v>
      </c>
      <c r="H84">
        <v>421</v>
      </c>
      <c r="I84">
        <v>721</v>
      </c>
      <c r="J84">
        <v>533</v>
      </c>
      <c r="K84">
        <v>2380</v>
      </c>
      <c r="L84">
        <v>1</v>
      </c>
    </row>
    <row r="85" spans="1:12" x14ac:dyDescent="0.25">
      <c r="A85" t="s">
        <v>66</v>
      </c>
      <c r="B85">
        <v>160</v>
      </c>
      <c r="C85">
        <v>3290</v>
      </c>
      <c r="D85">
        <v>3886</v>
      </c>
      <c r="E85">
        <v>4961</v>
      </c>
      <c r="F85">
        <v>4671</v>
      </c>
      <c r="G85">
        <v>5815</v>
      </c>
      <c r="H85">
        <v>4458</v>
      </c>
      <c r="I85">
        <v>5536</v>
      </c>
      <c r="J85">
        <v>3328</v>
      </c>
      <c r="K85">
        <v>10832</v>
      </c>
      <c r="L85">
        <v>1</v>
      </c>
    </row>
    <row r="86" spans="1:12" x14ac:dyDescent="0.25">
      <c r="A86" t="s">
        <v>82</v>
      </c>
      <c r="B86">
        <v>20</v>
      </c>
      <c r="C86">
        <v>329</v>
      </c>
      <c r="D86">
        <v>1023</v>
      </c>
      <c r="E86">
        <v>1346</v>
      </c>
      <c r="F86">
        <v>1191</v>
      </c>
      <c r="G86">
        <v>1665</v>
      </c>
      <c r="H86">
        <v>1331</v>
      </c>
      <c r="I86">
        <v>1760</v>
      </c>
      <c r="J86">
        <v>737</v>
      </c>
      <c r="K86">
        <v>4651</v>
      </c>
      <c r="L86">
        <v>1</v>
      </c>
    </row>
    <row r="87" spans="1:12" x14ac:dyDescent="0.25">
      <c r="A87" t="s">
        <v>61</v>
      </c>
      <c r="B87">
        <v>17</v>
      </c>
      <c r="C87">
        <v>158</v>
      </c>
      <c r="D87">
        <v>416</v>
      </c>
      <c r="E87">
        <v>517</v>
      </c>
      <c r="F87">
        <v>357</v>
      </c>
      <c r="G87">
        <v>430</v>
      </c>
      <c r="H87">
        <v>417</v>
      </c>
      <c r="I87">
        <v>278</v>
      </c>
      <c r="J87">
        <v>233</v>
      </c>
      <c r="K87">
        <v>864</v>
      </c>
      <c r="L87">
        <v>1</v>
      </c>
    </row>
    <row r="88" spans="1:12" x14ac:dyDescent="0.25">
      <c r="A88" t="s">
        <v>9</v>
      </c>
      <c r="B88">
        <v>493</v>
      </c>
      <c r="C88">
        <v>2703</v>
      </c>
      <c r="D88">
        <v>4212</v>
      </c>
      <c r="E88">
        <v>4402</v>
      </c>
      <c r="F88">
        <v>2972</v>
      </c>
      <c r="G88">
        <v>4829</v>
      </c>
      <c r="H88">
        <v>1761</v>
      </c>
      <c r="I88">
        <v>1879</v>
      </c>
      <c r="J88">
        <v>868</v>
      </c>
      <c r="K88">
        <v>2448</v>
      </c>
      <c r="L88">
        <v>0</v>
      </c>
    </row>
    <row r="89" spans="1:12" x14ac:dyDescent="0.25">
      <c r="A89" t="s">
        <v>58</v>
      </c>
      <c r="B89">
        <v>289</v>
      </c>
      <c r="C89">
        <v>991</v>
      </c>
      <c r="D89">
        <v>1442</v>
      </c>
      <c r="E89">
        <v>2037</v>
      </c>
      <c r="F89">
        <v>1564</v>
      </c>
      <c r="G89">
        <v>1583</v>
      </c>
      <c r="H89">
        <v>886</v>
      </c>
      <c r="I89">
        <v>977</v>
      </c>
      <c r="J89">
        <v>664</v>
      </c>
      <c r="K89">
        <v>1729</v>
      </c>
      <c r="L89">
        <v>0</v>
      </c>
    </row>
    <row r="90" spans="1:12" x14ac:dyDescent="0.25">
      <c r="A90" t="s">
        <v>76</v>
      </c>
      <c r="B90">
        <v>13</v>
      </c>
      <c r="C90">
        <v>548</v>
      </c>
      <c r="D90">
        <v>2085</v>
      </c>
      <c r="E90">
        <v>2256</v>
      </c>
      <c r="F90">
        <v>1687</v>
      </c>
      <c r="G90">
        <v>4061</v>
      </c>
      <c r="H90">
        <v>4630</v>
      </c>
      <c r="I90">
        <v>4167</v>
      </c>
      <c r="J90">
        <v>2513</v>
      </c>
      <c r="K90">
        <v>8798</v>
      </c>
      <c r="L90">
        <v>1</v>
      </c>
    </row>
    <row r="91" spans="1:12" x14ac:dyDescent="0.25">
      <c r="A91" t="s">
        <v>20</v>
      </c>
      <c r="B91">
        <v>52</v>
      </c>
      <c r="C91">
        <v>677</v>
      </c>
      <c r="D91">
        <v>1003</v>
      </c>
      <c r="E91">
        <v>1631</v>
      </c>
      <c r="F91">
        <v>1203</v>
      </c>
      <c r="G91">
        <v>1857</v>
      </c>
      <c r="H91">
        <v>862</v>
      </c>
      <c r="I91">
        <v>785</v>
      </c>
      <c r="J91">
        <v>393</v>
      </c>
      <c r="K91">
        <v>3540</v>
      </c>
      <c r="L91">
        <v>1</v>
      </c>
    </row>
    <row r="92" spans="1:12" x14ac:dyDescent="0.25">
      <c r="A92" t="s">
        <v>52</v>
      </c>
      <c r="B92">
        <v>35</v>
      </c>
      <c r="C92">
        <v>591</v>
      </c>
      <c r="D92">
        <v>915</v>
      </c>
      <c r="E92">
        <v>1482</v>
      </c>
      <c r="F92">
        <v>1118</v>
      </c>
      <c r="G92">
        <v>2530</v>
      </c>
      <c r="H92">
        <v>1263</v>
      </c>
      <c r="I92">
        <v>1617</v>
      </c>
      <c r="J92">
        <v>766</v>
      </c>
      <c r="K92">
        <v>2609</v>
      </c>
      <c r="L92">
        <v>1</v>
      </c>
    </row>
    <row r="93" spans="1:12" x14ac:dyDescent="0.25">
      <c r="A93" t="s">
        <v>31</v>
      </c>
      <c r="B93">
        <v>96</v>
      </c>
      <c r="C93">
        <v>1239</v>
      </c>
      <c r="D93">
        <v>2140</v>
      </c>
      <c r="E93">
        <v>2506</v>
      </c>
      <c r="F93">
        <v>1574</v>
      </c>
      <c r="G93">
        <v>1427</v>
      </c>
      <c r="H93">
        <v>1043</v>
      </c>
      <c r="I93">
        <v>1115</v>
      </c>
      <c r="J93">
        <v>635</v>
      </c>
      <c r="K93">
        <v>3165</v>
      </c>
      <c r="L93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F31A4-8AAD-4410-A720-73A627F0CA55}">
  <dimension ref="A1:F93"/>
  <sheetViews>
    <sheetView workbookViewId="0">
      <selection activeCell="E2" sqref="E2"/>
    </sheetView>
  </sheetViews>
  <sheetFormatPr defaultRowHeight="15" x14ac:dyDescent="0.25"/>
  <cols>
    <col min="1" max="1" width="19.42578125" bestFit="1" customWidth="1"/>
    <col min="2" max="2" width="16.85546875" bestFit="1" customWidth="1"/>
    <col min="3" max="3" width="16.7109375" bestFit="1" customWidth="1"/>
    <col min="4" max="4" width="30.7109375" bestFit="1" customWidth="1"/>
    <col min="5" max="5" width="12.140625" style="8" bestFit="1" customWidth="1"/>
    <col min="6" max="6" width="5.5703125" bestFit="1" customWidth="1"/>
  </cols>
  <sheetData>
    <row r="1" spans="1:6" x14ac:dyDescent="0.25">
      <c r="A1" t="s">
        <v>804</v>
      </c>
      <c r="B1" t="s">
        <v>816</v>
      </c>
      <c r="C1" t="s">
        <v>817</v>
      </c>
      <c r="D1" t="s">
        <v>818</v>
      </c>
      <c r="E1" s="8" t="s">
        <v>819</v>
      </c>
      <c r="F1" t="s">
        <v>803</v>
      </c>
    </row>
    <row r="2" spans="1:6" x14ac:dyDescent="0.25">
      <c r="A2" t="s">
        <v>55</v>
      </c>
      <c r="B2">
        <v>0</v>
      </c>
      <c r="C2">
        <v>2</v>
      </c>
      <c r="D2">
        <v>4583</v>
      </c>
      <c r="E2" s="8">
        <v>4.3639537420903302E-4</v>
      </c>
      <c r="F2">
        <v>1</v>
      </c>
    </row>
    <row r="3" spans="1:6" x14ac:dyDescent="0.25">
      <c r="A3" t="s">
        <v>38</v>
      </c>
      <c r="B3">
        <v>14</v>
      </c>
      <c r="C3">
        <v>15</v>
      </c>
      <c r="D3">
        <v>20965</v>
      </c>
      <c r="E3" s="8">
        <v>1.3832578106367801E-3</v>
      </c>
      <c r="F3">
        <v>1</v>
      </c>
    </row>
    <row r="4" spans="1:6" x14ac:dyDescent="0.25">
      <c r="A4" t="s">
        <v>90</v>
      </c>
      <c r="B4">
        <v>13</v>
      </c>
      <c r="C4">
        <v>0</v>
      </c>
      <c r="D4">
        <v>5592</v>
      </c>
      <c r="E4" s="8">
        <v>2.3247496423462102E-3</v>
      </c>
      <c r="F4">
        <v>1</v>
      </c>
    </row>
    <row r="5" spans="1:6" x14ac:dyDescent="0.25">
      <c r="A5" t="s">
        <v>16</v>
      </c>
      <c r="B5">
        <v>0</v>
      </c>
      <c r="C5">
        <v>20</v>
      </c>
      <c r="D5">
        <v>4399</v>
      </c>
      <c r="E5" s="8">
        <v>4.54648783814503E-3</v>
      </c>
      <c r="F5">
        <v>1</v>
      </c>
    </row>
    <row r="6" spans="1:6" x14ac:dyDescent="0.25">
      <c r="A6" t="s">
        <v>30</v>
      </c>
      <c r="B6">
        <v>14</v>
      </c>
      <c r="C6">
        <v>4</v>
      </c>
      <c r="D6">
        <v>3778</v>
      </c>
      <c r="E6" s="8">
        <v>4.7644256220222298E-3</v>
      </c>
      <c r="F6">
        <v>1</v>
      </c>
    </row>
    <row r="7" spans="1:6" x14ac:dyDescent="0.25">
      <c r="A7" t="s">
        <v>44</v>
      </c>
      <c r="B7">
        <v>28</v>
      </c>
      <c r="C7">
        <v>18</v>
      </c>
      <c r="D7">
        <v>8544</v>
      </c>
      <c r="E7" s="8">
        <v>5.3838951310861399E-3</v>
      </c>
      <c r="F7">
        <v>1</v>
      </c>
    </row>
    <row r="8" spans="1:6" x14ac:dyDescent="0.25">
      <c r="A8" t="s">
        <v>41</v>
      </c>
      <c r="B8">
        <v>15</v>
      </c>
      <c r="C8">
        <v>0</v>
      </c>
      <c r="D8">
        <v>2755</v>
      </c>
      <c r="E8" s="8">
        <v>5.4446460980036304E-3</v>
      </c>
      <c r="F8">
        <v>1</v>
      </c>
    </row>
    <row r="9" spans="1:6" x14ac:dyDescent="0.25">
      <c r="A9" t="s">
        <v>70</v>
      </c>
      <c r="B9">
        <v>44</v>
      </c>
      <c r="C9">
        <v>70</v>
      </c>
      <c r="D9">
        <v>18715</v>
      </c>
      <c r="E9" s="8">
        <v>6.0913705583756396E-3</v>
      </c>
      <c r="F9">
        <v>1</v>
      </c>
    </row>
    <row r="10" spans="1:6" x14ac:dyDescent="0.25">
      <c r="A10" t="s">
        <v>34</v>
      </c>
      <c r="B10">
        <v>47</v>
      </c>
      <c r="C10">
        <v>39</v>
      </c>
      <c r="D10">
        <v>13708</v>
      </c>
      <c r="E10" s="8">
        <v>6.2737087831923003E-3</v>
      </c>
      <c r="F10">
        <v>1</v>
      </c>
    </row>
    <row r="11" spans="1:6" x14ac:dyDescent="0.25">
      <c r="A11" t="s">
        <v>77</v>
      </c>
      <c r="B11">
        <v>38</v>
      </c>
      <c r="C11">
        <v>52</v>
      </c>
      <c r="D11">
        <v>11619</v>
      </c>
      <c r="E11" s="8">
        <v>7.7459333849728904E-3</v>
      </c>
      <c r="F11">
        <v>1</v>
      </c>
    </row>
    <row r="12" spans="1:6" x14ac:dyDescent="0.25">
      <c r="A12" t="s">
        <v>46</v>
      </c>
      <c r="B12">
        <v>66</v>
      </c>
      <c r="C12">
        <v>64</v>
      </c>
      <c r="D12">
        <v>16275</v>
      </c>
      <c r="E12" s="8">
        <v>7.9877112135176599E-3</v>
      </c>
      <c r="F12">
        <v>1</v>
      </c>
    </row>
    <row r="13" spans="1:6" x14ac:dyDescent="0.25">
      <c r="A13" t="s">
        <v>61</v>
      </c>
      <c r="B13">
        <v>5</v>
      </c>
      <c r="C13">
        <v>25</v>
      </c>
      <c r="D13">
        <v>3687</v>
      </c>
      <c r="E13" s="8">
        <v>8.1366965012204997E-3</v>
      </c>
      <c r="F13">
        <v>1</v>
      </c>
    </row>
    <row r="14" spans="1:6" x14ac:dyDescent="0.25">
      <c r="A14" t="s">
        <v>50</v>
      </c>
      <c r="B14">
        <v>37</v>
      </c>
      <c r="C14">
        <v>27</v>
      </c>
      <c r="D14">
        <v>7326</v>
      </c>
      <c r="E14" s="8">
        <v>8.73600873600874E-3</v>
      </c>
      <c r="F14">
        <v>1</v>
      </c>
    </row>
    <row r="15" spans="1:6" x14ac:dyDescent="0.25">
      <c r="A15" t="s">
        <v>21</v>
      </c>
      <c r="B15">
        <v>89</v>
      </c>
      <c r="C15">
        <v>28</v>
      </c>
      <c r="D15">
        <v>12781</v>
      </c>
      <c r="E15" s="8">
        <v>9.1542132853454396E-3</v>
      </c>
      <c r="F15">
        <v>1</v>
      </c>
    </row>
    <row r="16" spans="1:6" x14ac:dyDescent="0.25">
      <c r="A16" t="s">
        <v>23</v>
      </c>
      <c r="B16">
        <v>52</v>
      </c>
      <c r="C16">
        <v>20</v>
      </c>
      <c r="D16">
        <v>7823</v>
      </c>
      <c r="E16" s="8">
        <v>9.2036303208487807E-3</v>
      </c>
      <c r="F16">
        <v>1</v>
      </c>
    </row>
    <row r="17" spans="1:6" x14ac:dyDescent="0.25">
      <c r="A17" t="s">
        <v>9</v>
      </c>
      <c r="B17">
        <v>232</v>
      </c>
      <c r="C17">
        <v>30</v>
      </c>
      <c r="D17">
        <v>26567</v>
      </c>
      <c r="E17" s="8">
        <v>9.8618586968795899E-3</v>
      </c>
      <c r="F17">
        <v>1</v>
      </c>
    </row>
    <row r="18" spans="1:6" x14ac:dyDescent="0.25">
      <c r="A18" t="s">
        <v>75</v>
      </c>
      <c r="B18">
        <v>76</v>
      </c>
      <c r="C18">
        <v>14</v>
      </c>
      <c r="D18">
        <v>9083</v>
      </c>
      <c r="E18" s="8">
        <v>9.9086204998348592E-3</v>
      </c>
      <c r="F18">
        <v>1</v>
      </c>
    </row>
    <row r="19" spans="1:6" x14ac:dyDescent="0.25">
      <c r="A19" t="s">
        <v>81</v>
      </c>
      <c r="B19">
        <v>60</v>
      </c>
      <c r="C19">
        <v>52</v>
      </c>
      <c r="D19">
        <v>11081</v>
      </c>
      <c r="E19" s="8">
        <v>1.01073910296905E-2</v>
      </c>
      <c r="F19">
        <v>1</v>
      </c>
    </row>
    <row r="20" spans="1:6" x14ac:dyDescent="0.25">
      <c r="A20" t="s">
        <v>20</v>
      </c>
      <c r="B20">
        <v>80</v>
      </c>
      <c r="C20">
        <v>43</v>
      </c>
      <c r="D20">
        <v>12003</v>
      </c>
      <c r="E20" s="8">
        <v>1.0247438140464899E-2</v>
      </c>
      <c r="F20">
        <v>1</v>
      </c>
    </row>
    <row r="21" spans="1:6" x14ac:dyDescent="0.25">
      <c r="A21" t="s">
        <v>25</v>
      </c>
      <c r="B21">
        <v>112</v>
      </c>
      <c r="C21">
        <v>86</v>
      </c>
      <c r="D21">
        <v>19231</v>
      </c>
      <c r="E21" s="8">
        <v>1.0295876449482599E-2</v>
      </c>
      <c r="F21">
        <v>1</v>
      </c>
    </row>
    <row r="22" spans="1:6" x14ac:dyDescent="0.25">
      <c r="A22" t="s">
        <v>92</v>
      </c>
      <c r="B22">
        <v>88</v>
      </c>
      <c r="C22">
        <v>11</v>
      </c>
      <c r="D22">
        <v>9564</v>
      </c>
      <c r="E22" s="8">
        <v>1.03513174404015E-2</v>
      </c>
      <c r="F22">
        <v>1</v>
      </c>
    </row>
    <row r="23" spans="1:6" x14ac:dyDescent="0.25">
      <c r="A23" t="s">
        <v>33</v>
      </c>
      <c r="B23">
        <v>66</v>
      </c>
      <c r="C23">
        <v>36</v>
      </c>
      <c r="D23">
        <v>9749</v>
      </c>
      <c r="E23" s="8">
        <v>1.0462611549902599E-2</v>
      </c>
      <c r="F23">
        <v>1</v>
      </c>
    </row>
    <row r="24" spans="1:6" x14ac:dyDescent="0.25">
      <c r="A24" t="s">
        <v>64</v>
      </c>
      <c r="B24">
        <v>42</v>
      </c>
      <c r="C24">
        <v>83</v>
      </c>
      <c r="D24">
        <v>11691</v>
      </c>
      <c r="E24" s="8">
        <v>1.06919852878282E-2</v>
      </c>
      <c r="F24">
        <v>1</v>
      </c>
    </row>
    <row r="25" spans="1:6" x14ac:dyDescent="0.25">
      <c r="A25" t="s">
        <v>42</v>
      </c>
      <c r="B25">
        <v>43</v>
      </c>
      <c r="C25">
        <v>49</v>
      </c>
      <c r="D25">
        <v>8540</v>
      </c>
      <c r="E25" s="8">
        <v>1.07728337236534E-2</v>
      </c>
      <c r="F25">
        <v>1</v>
      </c>
    </row>
    <row r="26" spans="1:6" x14ac:dyDescent="0.25">
      <c r="A26" t="s">
        <v>4</v>
      </c>
      <c r="B26">
        <v>222</v>
      </c>
      <c r="C26">
        <v>100</v>
      </c>
      <c r="D26">
        <v>29019</v>
      </c>
      <c r="E26" s="8">
        <v>1.1096178365898201E-2</v>
      </c>
      <c r="F26">
        <v>1</v>
      </c>
    </row>
    <row r="27" spans="1:6" x14ac:dyDescent="0.25">
      <c r="A27" t="s">
        <v>84</v>
      </c>
      <c r="B27">
        <v>167</v>
      </c>
      <c r="C27">
        <v>16</v>
      </c>
      <c r="D27">
        <v>16389</v>
      </c>
      <c r="E27" s="8">
        <v>1.11660259930441E-2</v>
      </c>
      <c r="F27">
        <v>1</v>
      </c>
    </row>
    <row r="28" spans="1:6" x14ac:dyDescent="0.25">
      <c r="A28" t="s">
        <v>40</v>
      </c>
      <c r="B28">
        <v>127</v>
      </c>
      <c r="C28">
        <v>86</v>
      </c>
      <c r="D28">
        <v>19055</v>
      </c>
      <c r="E28" s="8">
        <v>1.11781684597219E-2</v>
      </c>
      <c r="F28">
        <v>1</v>
      </c>
    </row>
    <row r="29" spans="1:6" x14ac:dyDescent="0.25">
      <c r="A29" t="s">
        <v>37</v>
      </c>
      <c r="B29">
        <v>69</v>
      </c>
      <c r="C29">
        <v>94</v>
      </c>
      <c r="D29">
        <v>14366</v>
      </c>
      <c r="E29" s="8">
        <v>1.1346234163998299E-2</v>
      </c>
      <c r="F29">
        <v>1</v>
      </c>
    </row>
    <row r="30" spans="1:6" x14ac:dyDescent="0.25">
      <c r="A30" t="s">
        <v>53</v>
      </c>
      <c r="B30">
        <v>415</v>
      </c>
      <c r="C30">
        <v>29</v>
      </c>
      <c r="D30">
        <v>38587</v>
      </c>
      <c r="E30" s="8">
        <v>1.15064659082074E-2</v>
      </c>
      <c r="F30">
        <v>1</v>
      </c>
    </row>
    <row r="31" spans="1:6" x14ac:dyDescent="0.25">
      <c r="A31" t="s">
        <v>22</v>
      </c>
      <c r="B31">
        <v>7</v>
      </c>
      <c r="C31">
        <v>82</v>
      </c>
      <c r="D31">
        <v>7625</v>
      </c>
      <c r="E31" s="8">
        <v>1.1672131147541001E-2</v>
      </c>
      <c r="F31">
        <v>1</v>
      </c>
    </row>
    <row r="32" spans="1:6" x14ac:dyDescent="0.25">
      <c r="A32" t="s">
        <v>17</v>
      </c>
      <c r="B32">
        <v>21</v>
      </c>
      <c r="C32">
        <v>95</v>
      </c>
      <c r="D32">
        <v>9868</v>
      </c>
      <c r="E32" s="8">
        <v>1.17551682205107E-2</v>
      </c>
      <c r="F32">
        <v>1</v>
      </c>
    </row>
    <row r="33" spans="1:6" x14ac:dyDescent="0.25">
      <c r="A33" t="s">
        <v>88</v>
      </c>
      <c r="B33">
        <v>499</v>
      </c>
      <c r="C33">
        <v>114</v>
      </c>
      <c r="D33">
        <v>49878</v>
      </c>
      <c r="E33" s="8">
        <v>1.2289987569669999E-2</v>
      </c>
      <c r="F33">
        <v>1</v>
      </c>
    </row>
    <row r="34" spans="1:6" x14ac:dyDescent="0.25">
      <c r="A34" t="s">
        <v>18</v>
      </c>
      <c r="B34">
        <v>11</v>
      </c>
      <c r="C34">
        <v>66</v>
      </c>
      <c r="D34">
        <v>6059</v>
      </c>
      <c r="E34" s="8">
        <v>1.27083677174451E-2</v>
      </c>
      <c r="F34">
        <v>1</v>
      </c>
    </row>
    <row r="35" spans="1:6" x14ac:dyDescent="0.25">
      <c r="A35" t="s">
        <v>28</v>
      </c>
      <c r="B35">
        <v>48</v>
      </c>
      <c r="C35">
        <v>72</v>
      </c>
      <c r="D35">
        <v>8685</v>
      </c>
      <c r="E35" s="8">
        <v>1.38169257340242E-2</v>
      </c>
      <c r="F35">
        <v>1</v>
      </c>
    </row>
    <row r="36" spans="1:6" x14ac:dyDescent="0.25">
      <c r="A36" t="s">
        <v>26</v>
      </c>
      <c r="B36">
        <v>168</v>
      </c>
      <c r="C36">
        <v>21</v>
      </c>
      <c r="D36">
        <v>13250</v>
      </c>
      <c r="E36" s="8">
        <v>1.4264150943396199E-2</v>
      </c>
      <c r="F36">
        <v>1</v>
      </c>
    </row>
    <row r="37" spans="1:6" x14ac:dyDescent="0.25">
      <c r="A37" t="s">
        <v>79</v>
      </c>
      <c r="B37">
        <v>81</v>
      </c>
      <c r="C37">
        <v>88</v>
      </c>
      <c r="D37">
        <v>11407</v>
      </c>
      <c r="E37" s="8">
        <v>1.48154641886561E-2</v>
      </c>
      <c r="F37">
        <v>1</v>
      </c>
    </row>
    <row r="38" spans="1:6" x14ac:dyDescent="0.25">
      <c r="A38" t="s">
        <v>15</v>
      </c>
      <c r="B38">
        <v>320</v>
      </c>
      <c r="C38">
        <v>122</v>
      </c>
      <c r="D38">
        <v>29749</v>
      </c>
      <c r="E38" s="8">
        <v>1.48576422736899E-2</v>
      </c>
      <c r="F38">
        <v>1</v>
      </c>
    </row>
    <row r="39" spans="1:6" x14ac:dyDescent="0.25">
      <c r="A39" t="s">
        <v>74</v>
      </c>
      <c r="B39">
        <v>23</v>
      </c>
      <c r="C39">
        <v>144</v>
      </c>
      <c r="D39">
        <v>10900</v>
      </c>
      <c r="E39" s="8">
        <v>1.5321100917431199E-2</v>
      </c>
      <c r="F39">
        <v>1</v>
      </c>
    </row>
    <row r="40" spans="1:6" x14ac:dyDescent="0.25">
      <c r="A40" t="s">
        <v>69</v>
      </c>
      <c r="B40">
        <v>99</v>
      </c>
      <c r="C40">
        <v>82</v>
      </c>
      <c r="D40">
        <v>11648</v>
      </c>
      <c r="E40" s="8">
        <v>1.5539148351648401E-2</v>
      </c>
      <c r="F40">
        <v>1</v>
      </c>
    </row>
    <row r="41" spans="1:6" x14ac:dyDescent="0.25">
      <c r="A41" t="s">
        <v>27</v>
      </c>
      <c r="B41">
        <v>186</v>
      </c>
      <c r="C41">
        <v>72</v>
      </c>
      <c r="D41">
        <v>16534</v>
      </c>
      <c r="E41" s="8">
        <v>1.5604209507681099E-2</v>
      </c>
      <c r="F41">
        <v>1</v>
      </c>
    </row>
    <row r="42" spans="1:6" x14ac:dyDescent="0.25">
      <c r="A42" t="s">
        <v>6</v>
      </c>
      <c r="B42">
        <v>772</v>
      </c>
      <c r="C42">
        <v>296</v>
      </c>
      <c r="D42">
        <v>68433</v>
      </c>
      <c r="E42" s="8">
        <v>1.56065056332471E-2</v>
      </c>
      <c r="F42">
        <v>1</v>
      </c>
    </row>
    <row r="43" spans="1:6" x14ac:dyDescent="0.25">
      <c r="A43" t="s">
        <v>3</v>
      </c>
      <c r="B43">
        <v>336</v>
      </c>
      <c r="C43">
        <v>194</v>
      </c>
      <c r="D43">
        <v>33398</v>
      </c>
      <c r="E43" s="8">
        <v>1.58692137253728E-2</v>
      </c>
      <c r="F43">
        <v>1</v>
      </c>
    </row>
    <row r="44" spans="1:6" x14ac:dyDescent="0.25">
      <c r="A44" t="s">
        <v>57</v>
      </c>
      <c r="B44">
        <v>187</v>
      </c>
      <c r="C44">
        <v>143</v>
      </c>
      <c r="D44">
        <v>20530</v>
      </c>
      <c r="E44" s="8">
        <v>1.60740379931807E-2</v>
      </c>
      <c r="F44">
        <v>1</v>
      </c>
    </row>
    <row r="45" spans="1:6" x14ac:dyDescent="0.25">
      <c r="A45" t="s">
        <v>72</v>
      </c>
      <c r="B45">
        <v>223</v>
      </c>
      <c r="C45">
        <v>17</v>
      </c>
      <c r="D45">
        <v>14762</v>
      </c>
      <c r="E45" s="8">
        <v>1.6257959626066899E-2</v>
      </c>
      <c r="F45">
        <v>1</v>
      </c>
    </row>
    <row r="46" spans="1:6" x14ac:dyDescent="0.25">
      <c r="A46" t="s">
        <v>32</v>
      </c>
      <c r="B46">
        <v>117</v>
      </c>
      <c r="C46">
        <v>61</v>
      </c>
      <c r="D46">
        <v>10774</v>
      </c>
      <c r="E46" s="8">
        <v>1.6521254872841999E-2</v>
      </c>
      <c r="F46">
        <v>1</v>
      </c>
    </row>
    <row r="47" spans="1:6" x14ac:dyDescent="0.25">
      <c r="A47" t="s">
        <v>31</v>
      </c>
      <c r="B47">
        <v>147</v>
      </c>
      <c r="C47">
        <v>100</v>
      </c>
      <c r="D47">
        <v>14940</v>
      </c>
      <c r="E47" s="8">
        <v>1.6532797858099101E-2</v>
      </c>
      <c r="F47">
        <v>1</v>
      </c>
    </row>
    <row r="48" spans="1:6" x14ac:dyDescent="0.25">
      <c r="A48" t="s">
        <v>68</v>
      </c>
      <c r="B48">
        <v>23</v>
      </c>
      <c r="C48">
        <v>75</v>
      </c>
      <c r="D48">
        <v>5890</v>
      </c>
      <c r="E48" s="8">
        <v>1.6638370118845499E-2</v>
      </c>
      <c r="F48">
        <v>1</v>
      </c>
    </row>
    <row r="49" spans="1:6" x14ac:dyDescent="0.25">
      <c r="A49" t="s">
        <v>83</v>
      </c>
      <c r="B49">
        <v>116</v>
      </c>
      <c r="C49">
        <v>126</v>
      </c>
      <c r="D49">
        <v>14446</v>
      </c>
      <c r="E49" s="8">
        <v>1.6752042087775199E-2</v>
      </c>
      <c r="F49">
        <v>1</v>
      </c>
    </row>
    <row r="50" spans="1:6" x14ac:dyDescent="0.25">
      <c r="A50" t="s">
        <v>94</v>
      </c>
      <c r="B50">
        <v>56</v>
      </c>
      <c r="C50">
        <v>0</v>
      </c>
      <c r="D50">
        <v>3250</v>
      </c>
      <c r="E50" s="8">
        <v>1.7230769230769199E-2</v>
      </c>
      <c r="F50">
        <v>1</v>
      </c>
    </row>
    <row r="51" spans="1:6" x14ac:dyDescent="0.25">
      <c r="A51" t="s">
        <v>47</v>
      </c>
      <c r="B51">
        <v>2915</v>
      </c>
      <c r="C51">
        <v>826</v>
      </c>
      <c r="D51">
        <v>216330</v>
      </c>
      <c r="E51" s="8">
        <v>1.72930245458328E-2</v>
      </c>
      <c r="F51">
        <v>1</v>
      </c>
    </row>
    <row r="52" spans="1:6" x14ac:dyDescent="0.25">
      <c r="A52" t="s">
        <v>35</v>
      </c>
      <c r="B52">
        <v>742</v>
      </c>
      <c r="C52">
        <v>520</v>
      </c>
      <c r="D52">
        <v>72102</v>
      </c>
      <c r="E52" s="8">
        <v>1.7502981886771501E-2</v>
      </c>
      <c r="F52">
        <v>1</v>
      </c>
    </row>
    <row r="53" spans="1:6" x14ac:dyDescent="0.25">
      <c r="A53" t="s">
        <v>45</v>
      </c>
      <c r="B53">
        <v>200</v>
      </c>
      <c r="C53">
        <v>160</v>
      </c>
      <c r="D53">
        <v>19959</v>
      </c>
      <c r="E53" s="8">
        <v>1.8036975800390799E-2</v>
      </c>
      <c r="F53">
        <v>1</v>
      </c>
    </row>
    <row r="54" spans="1:6" x14ac:dyDescent="0.25">
      <c r="A54" t="s">
        <v>7</v>
      </c>
      <c r="B54">
        <v>1074</v>
      </c>
      <c r="C54">
        <v>122</v>
      </c>
      <c r="D54">
        <v>64800</v>
      </c>
      <c r="E54" s="8">
        <v>1.8456790123456801E-2</v>
      </c>
      <c r="F54">
        <v>1</v>
      </c>
    </row>
    <row r="55" spans="1:6" x14ac:dyDescent="0.25">
      <c r="A55" t="s">
        <v>12</v>
      </c>
      <c r="B55">
        <v>339</v>
      </c>
      <c r="C55">
        <v>329</v>
      </c>
      <c r="D55">
        <v>35517</v>
      </c>
      <c r="E55" s="8">
        <v>1.8807894810935599E-2</v>
      </c>
      <c r="F55">
        <v>1</v>
      </c>
    </row>
    <row r="56" spans="1:6" x14ac:dyDescent="0.25">
      <c r="A56" t="s">
        <v>58</v>
      </c>
      <c r="B56">
        <v>104</v>
      </c>
      <c r="C56">
        <v>125</v>
      </c>
      <c r="D56">
        <v>12162</v>
      </c>
      <c r="E56" s="8">
        <v>1.8829139944088101E-2</v>
      </c>
      <c r="F56">
        <v>1</v>
      </c>
    </row>
    <row r="57" spans="1:6" x14ac:dyDescent="0.25">
      <c r="A57" t="s">
        <v>52</v>
      </c>
      <c r="B57">
        <v>187</v>
      </c>
      <c r="C57">
        <v>60</v>
      </c>
      <c r="D57">
        <v>12926</v>
      </c>
      <c r="E57" s="8">
        <v>1.9108773015627401E-2</v>
      </c>
      <c r="F57">
        <v>1</v>
      </c>
    </row>
    <row r="58" spans="1:6" x14ac:dyDescent="0.25">
      <c r="A58" t="s">
        <v>85</v>
      </c>
      <c r="B58">
        <v>52</v>
      </c>
      <c r="C58">
        <v>61</v>
      </c>
      <c r="D58">
        <v>5830</v>
      </c>
      <c r="E58" s="8">
        <v>1.9382504288164699E-2</v>
      </c>
      <c r="F58">
        <v>1</v>
      </c>
    </row>
    <row r="59" spans="1:6" x14ac:dyDescent="0.25">
      <c r="A59" t="s">
        <v>13</v>
      </c>
      <c r="B59">
        <v>66</v>
      </c>
      <c r="C59">
        <v>230</v>
      </c>
      <c r="D59">
        <v>15148</v>
      </c>
      <c r="E59" s="8">
        <v>1.9540533403749699E-2</v>
      </c>
      <c r="F59">
        <v>1</v>
      </c>
    </row>
    <row r="60" spans="1:6" x14ac:dyDescent="0.25">
      <c r="A60" t="s">
        <v>89</v>
      </c>
      <c r="B60">
        <v>270</v>
      </c>
      <c r="C60">
        <v>64</v>
      </c>
      <c r="D60">
        <v>16965</v>
      </c>
      <c r="E60" s="8">
        <v>1.9687592101385199E-2</v>
      </c>
      <c r="F60">
        <v>1</v>
      </c>
    </row>
    <row r="61" spans="1:6" x14ac:dyDescent="0.25">
      <c r="A61" t="s">
        <v>91</v>
      </c>
      <c r="B61">
        <v>128</v>
      </c>
      <c r="C61">
        <v>51</v>
      </c>
      <c r="D61">
        <v>8908</v>
      </c>
      <c r="E61" s="8">
        <v>2.0094297260889099E-2</v>
      </c>
      <c r="F61">
        <v>1</v>
      </c>
    </row>
    <row r="62" spans="1:6" x14ac:dyDescent="0.25">
      <c r="A62" t="s">
        <v>48</v>
      </c>
      <c r="B62">
        <v>140</v>
      </c>
      <c r="C62">
        <v>124</v>
      </c>
      <c r="D62">
        <v>12398</v>
      </c>
      <c r="E62" s="8">
        <v>2.1293757057589902E-2</v>
      </c>
      <c r="F62">
        <v>1</v>
      </c>
    </row>
    <row r="63" spans="1:6" x14ac:dyDescent="0.25">
      <c r="A63" t="s">
        <v>60</v>
      </c>
      <c r="B63">
        <v>297</v>
      </c>
      <c r="C63">
        <v>152</v>
      </c>
      <c r="D63">
        <v>20968</v>
      </c>
      <c r="E63" s="8">
        <v>2.1413582602060301E-2</v>
      </c>
      <c r="F63">
        <v>1</v>
      </c>
    </row>
    <row r="64" spans="1:6" x14ac:dyDescent="0.25">
      <c r="A64" t="s">
        <v>36</v>
      </c>
      <c r="B64">
        <v>173</v>
      </c>
      <c r="C64">
        <v>155</v>
      </c>
      <c r="D64">
        <v>15023</v>
      </c>
      <c r="E64" s="8">
        <v>2.1833189110031299E-2</v>
      </c>
      <c r="F64">
        <v>1</v>
      </c>
    </row>
    <row r="65" spans="1:6" x14ac:dyDescent="0.25">
      <c r="A65" t="s">
        <v>10</v>
      </c>
      <c r="B65">
        <v>2812</v>
      </c>
      <c r="C65">
        <v>793</v>
      </c>
      <c r="D65">
        <v>164456</v>
      </c>
      <c r="E65" s="8">
        <v>2.1920756919783999E-2</v>
      </c>
      <c r="F65">
        <v>1</v>
      </c>
    </row>
    <row r="66" spans="1:6" x14ac:dyDescent="0.25">
      <c r="A66" t="s">
        <v>82</v>
      </c>
      <c r="B66">
        <v>177</v>
      </c>
      <c r="C66">
        <v>137</v>
      </c>
      <c r="D66">
        <v>14053</v>
      </c>
      <c r="E66" s="8">
        <v>2.2343983491069499E-2</v>
      </c>
      <c r="F66">
        <v>1</v>
      </c>
    </row>
    <row r="67" spans="1:6" x14ac:dyDescent="0.25">
      <c r="A67" t="s">
        <v>24</v>
      </c>
      <c r="B67">
        <v>172</v>
      </c>
      <c r="C67">
        <v>42</v>
      </c>
      <c r="D67">
        <v>9539</v>
      </c>
      <c r="E67" s="8">
        <v>2.2434217423210001E-2</v>
      </c>
      <c r="F67">
        <v>1</v>
      </c>
    </row>
    <row r="68" spans="1:6" x14ac:dyDescent="0.25">
      <c r="A68" t="s">
        <v>11</v>
      </c>
      <c r="B68">
        <v>1096</v>
      </c>
      <c r="C68">
        <v>260</v>
      </c>
      <c r="D68">
        <v>59075</v>
      </c>
      <c r="E68" s="8">
        <v>2.2953872196360602E-2</v>
      </c>
      <c r="F68">
        <v>0</v>
      </c>
    </row>
    <row r="69" spans="1:6" x14ac:dyDescent="0.25">
      <c r="A69" t="s">
        <v>80</v>
      </c>
      <c r="B69">
        <v>137</v>
      </c>
      <c r="C69">
        <v>23</v>
      </c>
      <c r="D69">
        <v>6836</v>
      </c>
      <c r="E69" s="8">
        <v>2.3405500292568798E-2</v>
      </c>
      <c r="F69">
        <v>0</v>
      </c>
    </row>
    <row r="70" spans="1:6" x14ac:dyDescent="0.25">
      <c r="A70" t="s">
        <v>87</v>
      </c>
      <c r="B70">
        <v>209</v>
      </c>
      <c r="C70">
        <v>129</v>
      </c>
      <c r="D70">
        <v>13496</v>
      </c>
      <c r="E70" s="8">
        <v>2.5044457617071698E-2</v>
      </c>
      <c r="F70">
        <v>0</v>
      </c>
    </row>
    <row r="71" spans="1:6" x14ac:dyDescent="0.25">
      <c r="A71" t="s">
        <v>86</v>
      </c>
      <c r="B71">
        <v>294</v>
      </c>
      <c r="C71">
        <v>80</v>
      </c>
      <c r="D71">
        <v>14927</v>
      </c>
      <c r="E71" s="8">
        <v>2.5055268975681701E-2</v>
      </c>
      <c r="F71">
        <v>0</v>
      </c>
    </row>
    <row r="72" spans="1:6" x14ac:dyDescent="0.25">
      <c r="A72" t="s">
        <v>73</v>
      </c>
      <c r="B72">
        <v>505</v>
      </c>
      <c r="C72">
        <v>246</v>
      </c>
      <c r="D72">
        <v>29878</v>
      </c>
      <c r="E72" s="8">
        <v>2.5135551241716299E-2</v>
      </c>
      <c r="F72">
        <v>0</v>
      </c>
    </row>
    <row r="73" spans="1:6" x14ac:dyDescent="0.25">
      <c r="A73" t="s">
        <v>78</v>
      </c>
      <c r="B73">
        <v>125</v>
      </c>
      <c r="C73">
        <v>99</v>
      </c>
      <c r="D73">
        <v>8798</v>
      </c>
      <c r="E73" s="8">
        <v>2.5460331893612201E-2</v>
      </c>
      <c r="F73">
        <v>0</v>
      </c>
    </row>
    <row r="74" spans="1:6" x14ac:dyDescent="0.25">
      <c r="A74" t="s">
        <v>5</v>
      </c>
      <c r="B74">
        <v>2563</v>
      </c>
      <c r="C74">
        <v>1058</v>
      </c>
      <c r="D74">
        <v>140389</v>
      </c>
      <c r="E74" s="8">
        <v>2.5792619079842399E-2</v>
      </c>
      <c r="F74">
        <v>0</v>
      </c>
    </row>
    <row r="75" spans="1:6" x14ac:dyDescent="0.25">
      <c r="A75" t="s">
        <v>39</v>
      </c>
      <c r="B75">
        <v>436</v>
      </c>
      <c r="C75">
        <v>97</v>
      </c>
      <c r="D75">
        <v>19576</v>
      </c>
      <c r="E75" s="8">
        <v>2.7227217000408699E-2</v>
      </c>
      <c r="F75">
        <v>0</v>
      </c>
    </row>
    <row r="76" spans="1:6" x14ac:dyDescent="0.25">
      <c r="A76" t="s">
        <v>51</v>
      </c>
      <c r="B76">
        <v>324</v>
      </c>
      <c r="C76">
        <v>231</v>
      </c>
      <c r="D76">
        <v>20212</v>
      </c>
      <c r="E76" s="8">
        <v>2.74589352859687E-2</v>
      </c>
      <c r="F76">
        <v>0</v>
      </c>
    </row>
    <row r="77" spans="1:6" x14ac:dyDescent="0.25">
      <c r="A77" t="s">
        <v>56</v>
      </c>
      <c r="B77">
        <v>9624</v>
      </c>
      <c r="C77">
        <v>2609</v>
      </c>
      <c r="D77">
        <v>439034</v>
      </c>
      <c r="E77" s="8">
        <v>2.78634456556895E-2</v>
      </c>
      <c r="F77">
        <v>0</v>
      </c>
    </row>
    <row r="78" spans="1:6" x14ac:dyDescent="0.25">
      <c r="A78" t="s">
        <v>19</v>
      </c>
      <c r="B78">
        <v>451</v>
      </c>
      <c r="C78">
        <v>61</v>
      </c>
      <c r="D78">
        <v>18280</v>
      </c>
      <c r="E78" s="8">
        <v>2.8008752735229799E-2</v>
      </c>
      <c r="F78">
        <v>0</v>
      </c>
    </row>
    <row r="79" spans="1:6" x14ac:dyDescent="0.25">
      <c r="A79" t="s">
        <v>66</v>
      </c>
      <c r="B79">
        <v>873</v>
      </c>
      <c r="C79">
        <v>449</v>
      </c>
      <c r="D79">
        <v>46937</v>
      </c>
      <c r="E79" s="8">
        <v>2.8165413213456301E-2</v>
      </c>
      <c r="F79">
        <v>0</v>
      </c>
    </row>
    <row r="80" spans="1:6" x14ac:dyDescent="0.25">
      <c r="A80" t="s">
        <v>93</v>
      </c>
      <c r="B80">
        <v>106</v>
      </c>
      <c r="C80">
        <v>64</v>
      </c>
      <c r="D80">
        <v>5863</v>
      </c>
      <c r="E80" s="8">
        <v>2.8995394849053401E-2</v>
      </c>
      <c r="F80">
        <v>0</v>
      </c>
    </row>
    <row r="81" spans="1:6" x14ac:dyDescent="0.25">
      <c r="A81" t="s">
        <v>59</v>
      </c>
      <c r="B81">
        <v>2861</v>
      </c>
      <c r="C81">
        <v>579</v>
      </c>
      <c r="D81">
        <v>118329</v>
      </c>
      <c r="E81" s="8">
        <v>2.9071487124880599E-2</v>
      </c>
      <c r="F81">
        <v>0</v>
      </c>
    </row>
    <row r="82" spans="1:6" x14ac:dyDescent="0.25">
      <c r="A82" t="s">
        <v>14</v>
      </c>
      <c r="B82">
        <v>1924</v>
      </c>
      <c r="C82">
        <v>427</v>
      </c>
      <c r="D82">
        <v>79327</v>
      </c>
      <c r="E82" s="8">
        <v>2.96368197461142E-2</v>
      </c>
      <c r="F82">
        <v>0</v>
      </c>
    </row>
    <row r="83" spans="1:6" x14ac:dyDescent="0.25">
      <c r="A83" t="s">
        <v>76</v>
      </c>
      <c r="B83">
        <v>644</v>
      </c>
      <c r="C83">
        <v>274</v>
      </c>
      <c r="D83">
        <v>30758</v>
      </c>
      <c r="E83" s="8">
        <v>2.98458937512192E-2</v>
      </c>
      <c r="F83">
        <v>0</v>
      </c>
    </row>
    <row r="84" spans="1:6" x14ac:dyDescent="0.25">
      <c r="A84" t="s">
        <v>49</v>
      </c>
      <c r="B84">
        <v>320</v>
      </c>
      <c r="C84">
        <v>186</v>
      </c>
      <c r="D84">
        <v>16842</v>
      </c>
      <c r="E84" s="8">
        <v>3.0043937774611101E-2</v>
      </c>
      <c r="F84">
        <v>0</v>
      </c>
    </row>
    <row r="85" spans="1:6" x14ac:dyDescent="0.25">
      <c r="A85" t="s">
        <v>43</v>
      </c>
      <c r="B85">
        <v>1430</v>
      </c>
      <c r="C85">
        <v>227</v>
      </c>
      <c r="D85">
        <v>51611</v>
      </c>
      <c r="E85" s="8">
        <v>3.2105558892484197E-2</v>
      </c>
      <c r="F85">
        <v>0</v>
      </c>
    </row>
    <row r="86" spans="1:6" x14ac:dyDescent="0.25">
      <c r="A86" t="s">
        <v>29</v>
      </c>
      <c r="B86">
        <v>910</v>
      </c>
      <c r="C86">
        <v>243</v>
      </c>
      <c r="D86">
        <v>34603</v>
      </c>
      <c r="E86" s="8">
        <v>3.3320810334364098E-2</v>
      </c>
      <c r="F86">
        <v>0</v>
      </c>
    </row>
    <row r="87" spans="1:6" x14ac:dyDescent="0.25">
      <c r="A87" t="s">
        <v>67</v>
      </c>
      <c r="B87">
        <v>2091</v>
      </c>
      <c r="C87">
        <v>762</v>
      </c>
      <c r="D87">
        <v>84809</v>
      </c>
      <c r="E87" s="8">
        <v>3.36402976099235E-2</v>
      </c>
      <c r="F87">
        <v>0</v>
      </c>
    </row>
    <row r="88" spans="1:6" x14ac:dyDescent="0.25">
      <c r="A88" t="s">
        <v>62</v>
      </c>
      <c r="B88">
        <v>53</v>
      </c>
      <c r="C88">
        <v>347</v>
      </c>
      <c r="D88">
        <v>11214</v>
      </c>
      <c r="E88" s="8">
        <v>3.5669698591046899E-2</v>
      </c>
      <c r="F88">
        <v>0</v>
      </c>
    </row>
    <row r="89" spans="1:6" x14ac:dyDescent="0.25">
      <c r="A89" t="s">
        <v>8</v>
      </c>
      <c r="B89">
        <v>1317</v>
      </c>
      <c r="C89">
        <v>624</v>
      </c>
      <c r="D89">
        <v>53854</v>
      </c>
      <c r="E89" s="8">
        <v>3.6041891038734397E-2</v>
      </c>
      <c r="F89">
        <v>0</v>
      </c>
    </row>
    <row r="90" spans="1:6" x14ac:dyDescent="0.25">
      <c r="A90" t="s">
        <v>65</v>
      </c>
      <c r="B90">
        <v>1939</v>
      </c>
      <c r="C90">
        <v>441</v>
      </c>
      <c r="D90">
        <v>64850</v>
      </c>
      <c r="E90" s="8">
        <v>3.6700077101002301E-2</v>
      </c>
      <c r="F90">
        <v>0</v>
      </c>
    </row>
    <row r="91" spans="1:6" x14ac:dyDescent="0.25">
      <c r="A91" t="s">
        <v>71</v>
      </c>
      <c r="B91">
        <v>169</v>
      </c>
      <c r="C91">
        <v>109</v>
      </c>
      <c r="D91">
        <v>7364</v>
      </c>
      <c r="E91" s="8">
        <v>3.7751222161868603E-2</v>
      </c>
      <c r="F91">
        <v>0</v>
      </c>
    </row>
    <row r="92" spans="1:6" x14ac:dyDescent="0.25">
      <c r="A92" t="s">
        <v>54</v>
      </c>
      <c r="B92">
        <v>1238</v>
      </c>
      <c r="C92">
        <v>371</v>
      </c>
      <c r="D92">
        <v>39795</v>
      </c>
      <c r="E92" s="8">
        <v>4.0432215102399797E-2</v>
      </c>
      <c r="F92">
        <v>0</v>
      </c>
    </row>
    <row r="93" spans="1:6" x14ac:dyDescent="0.25">
      <c r="A93" t="s">
        <v>63</v>
      </c>
      <c r="B93">
        <v>2845</v>
      </c>
      <c r="C93">
        <v>400</v>
      </c>
      <c r="D93">
        <v>80102</v>
      </c>
      <c r="E93" s="8">
        <v>4.05108486679484E-2</v>
      </c>
      <c r="F9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Housing Need Index - Place</vt:lpstr>
      <vt:lpstr>Housing Need Index - County</vt:lpstr>
      <vt:lpstr>Rent Burdened</vt:lpstr>
      <vt:lpstr>Severe Housing</vt:lpstr>
      <vt:lpstr>&lt;30% AMI</vt:lpstr>
      <vt:lpstr>LIHTC to Renters Ratio</vt:lpstr>
      <vt:lpstr>Population Growth</vt:lpstr>
      <vt:lpstr>Decade Built</vt:lpstr>
      <vt:lpstr>Vacant Percentage</vt:lpstr>
      <vt:lpstr>Age-Restricted Rental Housing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Tsoi, Kevin</dc:creator>
  <cp:lastModifiedBy>Rakowski, Alan</cp:lastModifiedBy>
  <dcterms:created xsi:type="dcterms:W3CDTF">2025-04-09T17:06:09Z</dcterms:created>
  <dcterms:modified xsi:type="dcterms:W3CDTF">2025-04-17T17:27:28Z</dcterms:modified>
</cp:coreProperties>
</file>